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AM35" i="9"/>
  <c r="C35" i="9"/>
  <c r="BW34" i="9"/>
  <c r="BW35" i="9" s="1"/>
  <c r="U34" i="9"/>
  <c r="U35" i="9" s="1"/>
  <c r="C34" i="9"/>
  <c r="BW36" i="9" l="1"/>
  <c r="BW37" i="9" s="1"/>
  <c r="BW38" i="9" s="1"/>
  <c r="BW39" i="9" s="1"/>
  <c r="BW40" i="9" s="1"/>
  <c r="BW41" i="9" s="1"/>
  <c r="BW42" i="9" s="1"/>
  <c r="CO34" i="9"/>
  <c r="U36" i="9"/>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alcChain>
</file>

<file path=xl/sharedStrings.xml><?xml version="1.0" encoding="utf-8"?>
<sst xmlns="http://schemas.openxmlformats.org/spreadsheetml/2006/main" count="1032" uniqueCount="568">
  <si>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</si>
  <si>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</si>
  <si>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</si>
  <si>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</si>
  <si>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</si>
  <si>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</si>
  <si>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</si>
  <si>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</si>
  <si>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</si>
  <si>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</si>
  <si>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</si>
  <si>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</si>
  <si>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</si>
  <si>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</si>
  <si>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</si>
  <si>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</si>
  <si>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</si>
  <si>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</si>
  <si>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</si>
  <si>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</si>
  <si>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</si>
  <si>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</si>
  <si>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</si>
  <si>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</si>
  <si>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</si>
  <si>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</si>
  <si>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</si>
  <si>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</si>
  <si>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</si>
  <si>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</si>
  <si>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</si>
  <si>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</si>
  <si>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</si>
  <si>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</si>
  <si>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</si>
  <si>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</si>
  <si>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</si>
  <si>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</si>
  <si>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</si>
  <si>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</si>
  <si>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</si>
  <si>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</si>
  <si>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</si>
  <si>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</si>
  <si>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</si>
  <si>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</si>
  <si>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</si>
  <si>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</si>
  <si>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</si>
  <si>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</si>
  <si>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</si>
  <si>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</si>
  <si>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</si>
  <si>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</si>
  <si>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</si>
  <si>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</si>
  <si>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</si>
  <si>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</si>
  <si>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</si>
  <si>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</si>
  <si>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</si>
  <si>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</si>
  <si>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</si>
  <si>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</si>
  <si>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</si>
  <si>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</si>
  <si>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</si>
  <si>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</si>
  <si>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</si>
  <si>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</si>
  <si>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</si>
  <si>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</si>
  <si>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</si>
  <si>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</si>
  <si>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</si>
  <si>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</si>
  <si>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</si>
  <si>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</si>
  <si>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</si>
  <si>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</si>
  <si>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</si>
  <si>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</si>
  <si>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</si>
  <si>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浅川町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</si>
  <si>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</si>
  <si>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</si>
  <si>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</si>
  <si>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</si>
  <si>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</si>
  <si>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</si>
  <si>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</si>
  <si>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</si>
  <si>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</si>
  <si>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</si>
  <si>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</si>
  <si>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</si>
  <si>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</si>
  <si>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</si>
  <si>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</si>
  <si>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</si>
  <si>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</si>
  <si>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</si>
  <si>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</si>
  <si>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</si>
  <si>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</si>
  <si>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</si>
  <si>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</si>
  <si>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</si>
  <si>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</si>
  <si>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</si>
  <si>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</si>
  <si>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</si>
  <si>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</si>
  <si>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</si>
  <si>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</si>
  <si>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</si>
  <si>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</si>
  <si>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</si>
  <si>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</si>
  <si>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</si>
  <si>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</si>
  <si>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</si>
  <si>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</si>
  <si>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</si>
  <si>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</si>
  <si>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</si>
  <si>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</si>
  <si>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</si>
  <si>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</si>
  <si>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</si>
  <si>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</si>
  <si>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</si>
  <si>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</si>
  <si>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</si>
  <si>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</si>
  <si>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</si>
  <si>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</si>
  <si>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</si>
  <si>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-2.3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</si>
  <si>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</si>
  <si>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</si>
  <si>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</si>
  <si>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</si>
  <si>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</si>
  <si>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</si>
  <si>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</si>
  <si>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</si>
  <si>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</si>
  <si>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</si>
  <si>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</si>
  <si>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</si>
  <si>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</si>
  <si>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</si>
  <si>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</si>
  <si>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</si>
  <si>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</si>
  <si>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</si>
  <si>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</si>
  <si>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</si>
  <si>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</si>
  <si>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</si>
  <si>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</si>
  <si>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</si>
  <si>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</si>
  <si>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</si>
  <si>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</si>
  <si>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</si>
  <si>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</si>
  <si>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</si>
  <si>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</si>
  <si>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</si>
  <si>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</si>
  <si>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</si>
  <si>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</si>
  <si>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</si>
  <si>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</si>
  <si>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</si>
  <si>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</si>
  <si>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</si>
  <si>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</si>
  <si>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</si>
  <si>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</si>
  <si>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</si>
  <si>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</si>
  <si>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</si>
  <si>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</si>
  <si>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</si>
  <si>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</si>
  <si>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</si>
  <si>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</si>
  <si>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</si>
  <si>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</si>
  <si>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</si>
  <si>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</si>
  <si>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</si>
  <si>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</si>
  <si>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</si>
  <si>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福島県浅川町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</si>
  <si>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</si>
  <si>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</si>
  <si>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</si>
  <si>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</si>
  <si>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</si>
  <si>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</si>
  <si>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</si>
  <si>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</si>
  <si>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</si>
  <si>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</si>
  <si>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</si>
  <si>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</si>
  <si>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</si>
  <si>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</si>
  <si>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</si>
  <si>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</si>
  <si>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</si>
  <si>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</si>
  <si>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</si>
  <si>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</si>
  <si>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</si>
  <si>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</si>
  <si>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</si>
  <si>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</si>
  <si>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</si>
  <si>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</si>
  <si>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</si>
  <si>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</si>
  <si>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</si>
  <si>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</si>
  <si>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</si>
  <si>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</si>
  <si>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</si>
  <si>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</si>
  <si>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</si>
  <si>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</si>
  <si>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</si>
  <si>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</si>
  <si>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</si>
  <si>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</si>
  <si>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</si>
  <si>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</si>
  <si>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</si>
  <si>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</si>
  <si>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</si>
  <si>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</si>
  <si>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</si>
  <si>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</si>
  <si>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</si>
  <si>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</si>
  <si>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</si>
  <si>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</si>
  <si>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</si>
  <si>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</si>
  <si>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</si>
  <si>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</si>
  <si>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</si>
  <si>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</si>
  <si>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</si>
  <si>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</si>
  <si>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</si>
  <si>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</si>
  <si>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</si>
  <si>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</si>
  <si>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</si>
  <si>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</si>
  <si>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</si>
  <si>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</si>
  <si>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</si>
  <si>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</si>
  <si>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</si>
  <si>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</si>
  <si>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</si>
  <si>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</si>
  <si>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</si>
  <si>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</si>
  <si>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</si>
  <si>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</si>
  <si>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</si>
  <si>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</si>
  <si>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</si>
  <si>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</si>
  <si>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</si>
  <si>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</si>
  <si>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</si>
  <si>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</si>
  <si>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</si>
  <si>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</si>
  <si>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</si>
  <si>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</si>
  <si>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</si>
  <si>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</si>
  <si>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</si>
  <si>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</si>
  <si>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</si>
  <si>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</si>
  <si>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</si>
  <si>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</si>
  <si>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</si>
  <si>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</si>
  <si>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</si>
  <si>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</si>
  <si>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</si>
  <si>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</si>
  <si>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</si>
  <si>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</si>
  <si>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</si>
  <si>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</si>
  <si>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</si>
  <si>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</si>
  <si>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</si>
  <si>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</si>
  <si>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</si>
  <si>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</si>
  <si>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</si>
  <si>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</si>
  <si>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</si>
  <si>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</si>
  <si>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</si>
  <si>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</si>
  <si>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下水道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</si>
  <si>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</si>
  <si>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</si>
  <si>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</si>
  <si>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</si>
  <si>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</si>
  <si>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</si>
  <si>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</si>
  <si>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</si>
  <si>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</si>
  <si>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</si>
  <si>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</si>
  <si>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</si>
  <si>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</si>
  <si>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</si>
  <si>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</si>
  <si>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</si>
  <si>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</si>
  <si>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</si>
  <si>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</si>
  <si>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</si>
  <si>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</si>
  <si>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</si>
  <si>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</si>
  <si>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</si>
  <si>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</si>
  <si>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</si>
  <si>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</si>
  <si>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福島県浅川町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</si>
  <si>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</si>
  <si>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</si>
  <si>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</si>
  <si>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</si>
  <si>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</si>
  <si>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</si>
  <si>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</si>
  <si>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</si>
  <si>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</si>
  <si>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</si>
  <si>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</si>
  <si>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</si>
  <si>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</si>
  <si>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</si>
  <si>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</si>
  <si>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</si>
  <si>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</si>
  <si>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</si>
  <si>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</si>
  <si>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</si>
  <si>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</si>
  <si>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</si>
  <si>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</si>
  <si>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</si>
  <si>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</si>
  <si>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</si>
  <si>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</si>
  <si>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</si>
  <si>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</si>
  <si>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</si>
  <si>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</si>
  <si>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</si>
  <si>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</si>
  <si>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</si>
  <si>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</si>
  <si>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</si>
  <si>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</si>
  <si>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上水道事業会計</t>
    <phoneticPr fontId="5"/>
  </si>
  <si>
    <t>法適用企業</t>
    <phoneticPr fontId="5"/>
  </si>
  <si>
    <t>農業集落排水事業特別会計</t>
    <phoneticPr fontId="5"/>
  </si>
  <si>
    <t>法非適用企業</t>
    <phoneticPr fontId="5"/>
  </si>
  <si>
    <t>公共下水道事業特別会計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</si>
  <si>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</si>
  <si>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</si>
  <si>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</si>
  <si>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</si>
  <si>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</si>
  <si>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</si>
  <si>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</si>
  <si>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</si>
  <si>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</si>
  <si>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</si>
  <si>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</si>
  <si>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</si>
  <si>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</si>
  <si>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</si>
  <si>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</si>
  <si>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</si>
  <si>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</si>
  <si>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</si>
  <si>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</si>
  <si>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</si>
  <si>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</si>
  <si>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</si>
  <si>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</si>
  <si>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</si>
  <si>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</si>
  <si>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</si>
  <si>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</si>
  <si>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</si>
  <si>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</si>
  <si>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</si>
  <si>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</si>
  <si>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</si>
  <si>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</si>
  <si>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</si>
  <si>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</si>
  <si>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</si>
  <si>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</si>
  <si>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</si>
  <si>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</si>
  <si>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</si>
  <si>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</si>
  <si>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</si>
  <si>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</si>
  <si>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</si>
  <si>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</si>
  <si>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</si>
  <si>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</si>
  <si>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</si>
  <si>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</si>
  <si>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</si>
  <si>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</si>
  <si>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</si>
  <si>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</si>
  <si>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</si>
  <si>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</si>
  <si>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</si>
  <si>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</si>
  <si>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</si>
  <si>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</si>
  <si>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</si>
  <si>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</si>
  <si>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</si>
  <si>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</si>
  <si>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</si>
  <si>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</si>
  <si>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</si>
  <si>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</si>
  <si>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</si>
  <si>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</si>
  <si>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</si>
  <si>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</si>
  <si>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</si>
  <si>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</si>
  <si>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</si>
  <si>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</si>
  <si>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</si>
  <si>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</si>
  <si>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</si>
  <si>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</si>
  <si>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</si>
  <si>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</si>
  <si>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</si>
  <si>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</si>
  <si>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</si>
  <si>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</si>
  <si>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</si>
  <si>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</si>
  <si>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</si>
  <si>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</si>
  <si>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</si>
  <si>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</si>
  <si>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</si>
  <si>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</si>
  <si>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</si>
  <si>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</si>
  <si>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</si>
  <si>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</si>
  <si>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</si>
  <si>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</si>
  <si>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</si>
  <si>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</si>
  <si>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</si>
  <si>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</si>
  <si>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</si>
  <si>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</si>
  <si>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</si>
  <si>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</si>
  <si>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</si>
  <si>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</si>
  <si>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</si>
  <si>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</si>
  <si>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</si>
  <si>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</si>
  <si>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</si>
  <si>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</si>
  <si>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</si>
  <si>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</si>
  <si>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</si>
  <si>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</si>
  <si>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</si>
  <si>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</si>
  <si>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</si>
  <si>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</si>
  <si>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</si>
  <si>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</si>
  <si>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</si>
  <si>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</si>
  <si>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</si>
  <si>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</si>
  <si>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</si>
  <si>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</si>
  <si>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</si>
  <si>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</si>
  <si>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</si>
  <si>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</si>
  <si>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</si>
  <si>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</si>
  <si>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</si>
  <si>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</si>
  <si>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</si>
  <si>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</si>
  <si>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</si>
  <si>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</si>
  <si>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</si>
  <si>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1.79</t>
  </si>
  <si>
    <t>▲ 4.72</t>
  </si>
  <si>
    <t>一般会計</t>
  </si>
  <si>
    <t>上水道事業会計</t>
  </si>
  <si>
    <t>宅地造成事業特別会計</t>
  </si>
  <si>
    <t>国民健康保険特別会計</t>
  </si>
  <si>
    <t>介護保険特別会計</t>
  </si>
  <si>
    <t>介護サービス事業特別会計</t>
  </si>
  <si>
    <t>公共下水道事業特別会計</t>
  </si>
  <si>
    <t>農業集落排水事業特別会計</t>
  </si>
  <si>
    <t>その他会計（赤字）</t>
  </si>
  <si>
    <t>その他会計（黒字）</t>
  </si>
  <si>
    <t>一般財団法人吉田富三顕彰会</t>
    <rPh sb="0" eb="2">
      <t>イッパン</t>
    </rPh>
    <phoneticPr fontId="30"/>
  </si>
  <si>
    <t>石川地方生活環境施設組合(一般会計）</t>
  </si>
  <si>
    <t>須賀川地方広域消防組合(一般会計)</t>
  </si>
  <si>
    <t>福島県後期高齢者医療広域連合(一般会計)</t>
  </si>
  <si>
    <t>福島県後期高齢者医療広域連合(後期高齢者医療特別会計)</t>
  </si>
  <si>
    <t>福島県市町村総合事務組合(一般会計)</t>
  </si>
  <si>
    <t>福島県市町村総合事務組合(消防補償等特別会計)</t>
    <rPh sb="15" eb="17">
      <t>ホショウ</t>
    </rPh>
    <phoneticPr fontId="30"/>
  </si>
  <si>
    <t>福島県市町村総合事務組合(消防賞じゅつ金特別会計)</t>
  </si>
  <si>
    <t>福島県市町村総合事務組合(非常勤職員公務災害補償特別会計)</t>
  </si>
  <si>
    <t>福島県市町村総合事務組合(自治会館管理特別会計)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</si>
  <si>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</si>
  <si>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</si>
  <si>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</si>
  <si>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率については、地方債現在高のうち臨時地方道事業債が9.5%と将来負担額の5.3%を占めているが、今後借入償還期間の終了に伴い年々減少する見込みである。臨時財政対策債については、現在59.8%と将来負担額の33.6%を占めている。また、平成28年度において、幼保一体化施設整備事業に係る公共施設最適化事業債を発行しており、将来負担額の7.2%を占め、さらには、分子である充当可能基金について、幼保一体化施設整備事業とあわせた多目的交流拠点施設整備事業に伴い震災復興基金を取り崩したため、対前年比19.5ポイントと大きく増となった。今後も有形固定資産減価償却率が高い施設が多いことから施設改修・改築等に伴い、将来負担額・比率ともに増加する見込みであ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</si>
  <si>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</si>
  <si>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</si>
  <si>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</si>
  <si>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</si>
  <si>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</si>
  <si>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</si>
  <si>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率と実質公債費比率では、将来負担率の分析同様であり地方債における臨時地方道債等の元金償還の終了等に伴い毎年減少している状況である。しかし、今後の施設改修・改築等により比率とともに増加する見込みであり、現在事業を進めている、下水道第3期事業の実施に伴う元利償還金の増が見込まれるが、「浅川町第5次振興計画」のもと、地域の住民ニーズに的確に対応した事業の選択と、起債に大きく頼ることのない身の丈にあった財政運営に努め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</si>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</sst>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117673</c:v>
                </c:pt>
                <c:pt idx="1">
                  <c:v>118223</c:v>
                </c:pt>
                <c:pt idx="2">
                  <c:v>128485</c:v>
                </c:pt>
                <c:pt idx="3">
                  <c:v>128611</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43700</c:v>
                </c:pt>
                <c:pt idx="1">
                  <c:v>69405</c:v>
                </c:pt>
                <c:pt idx="2">
                  <c:v>67564</c:v>
                </c:pt>
                <c:pt idx="3">
                  <c:v>58800</c:v>
                </c:pt>
                <c:pt idx="4">
                  <c:v>135132</c:v>
                </c:pt>
              </c:numCache>
            </c:numRef>
          </c:val>
          <c:smooth val="0"/>
        </c:ser>
        <c:dLbls>
          <c:showLegendKey val="0"/>
          <c:showVal val="0"/>
          <c:showCatName val="0"/>
          <c:showSerName val="0"/>
          <c:showPercent val="0"/>
          <c:showBubbleSize val="0"/>
        </c:dLbls>
        <c:marker val="1"/>
        <c:smooth val="0"/>
        <c:axId val="99720576"/>
        <c:axId val="94971008"/>
      </c:lineChart>
      <c:catAx>
        <c:axId val="997205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971008"/>
        <c:crosses val="autoZero"/>
        <c:auto val="1"/>
        <c:lblAlgn val="ctr"/>
        <c:lblOffset val="100"/>
        <c:tickLblSkip val="1"/>
        <c:tickMarkSkip val="1"/>
        <c:noMultiLvlLbl val="0"/>
      </c:catAx>
      <c:valAx>
        <c:axId val="9497100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720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10.69</c:v>
                </c:pt>
                <c:pt idx="1">
                  <c:v>7.52</c:v>
                </c:pt>
                <c:pt idx="2">
                  <c:v>8.52</c:v>
                </c:pt>
                <c:pt idx="3">
                  <c:v>8.1999999999999993</c:v>
                </c:pt>
                <c:pt idx="4">
                  <c:v>8.94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42.96</c:v>
                </c:pt>
                <c:pt idx="1">
                  <c:v>46.41</c:v>
                </c:pt>
                <c:pt idx="2">
                  <c:v>43.92</c:v>
                </c:pt>
                <c:pt idx="3">
                  <c:v>47.36</c:v>
                </c:pt>
                <c:pt idx="4">
                  <c:v>42.85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6793088"/>
        <c:axId val="46795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7.04</c:v>
                </c:pt>
                <c:pt idx="1">
                  <c:v>1.0900000000000001</c:v>
                </c:pt>
                <c:pt idx="2">
                  <c:v>-1.79</c:v>
                </c:pt>
                <c:pt idx="3">
                  <c:v>3.86</c:v>
                </c:pt>
                <c:pt idx="4">
                  <c:v>-4.72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6793088"/>
        <c:axId val="46795008"/>
      </c:lineChart>
      <c:catAx>
        <c:axId val="4679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795008"/>
        <c:crosses val="autoZero"/>
        <c:auto val="1"/>
        <c:lblAlgn val="ctr"/>
        <c:lblOffset val="100"/>
        <c:tickLblSkip val="1"/>
        <c:tickMarkSkip val="1"/>
        <c:noMultiLvlLbl val="0"/>
      </c:catAx>
      <c:valAx>
        <c:axId val="46795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793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0.04</c:v>
                </c:pt>
                <c:pt idx="2">
                  <c:v>#N/A</c:v>
                </c:pt>
                <c:pt idx="3">
                  <c:v>0</c:v>
                </c:pt>
                <c:pt idx="4">
                  <c:v>#N/A</c:v>
                </c:pt>
                <c:pt idx="5">
                  <c:v>0.01</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0.06</c:v>
                </c:pt>
                <c:pt idx="4">
                  <c:v>#N/A</c:v>
                </c:pt>
                <c:pt idx="5">
                  <c:v>7.0000000000000007E-2</c:v>
                </c:pt>
                <c:pt idx="6">
                  <c:v>#N/A</c:v>
                </c:pt>
                <c:pt idx="7">
                  <c:v>0.09</c:v>
                </c:pt>
                <c:pt idx="8">
                  <c:v>#N/A</c:v>
                </c:pt>
                <c:pt idx="9">
                  <c:v>0.04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0.66</c:v>
                </c:pt>
                <c:pt idx="2">
                  <c:v>#N/A</c:v>
                </c:pt>
                <c:pt idx="3">
                  <c:v>0.42</c:v>
                </c:pt>
                <c:pt idx="4">
                  <c:v>#N/A</c:v>
                </c:pt>
                <c:pt idx="5">
                  <c:v>0.34</c:v>
                </c:pt>
                <c:pt idx="6">
                  <c:v>#N/A</c:v>
                </c:pt>
                <c:pt idx="7">
                  <c:v>0.57999999999999996</c:v>
                </c:pt>
                <c:pt idx="8">
                  <c:v>#N/A</c:v>
                </c:pt>
                <c:pt idx="9">
                  <c:v>0.5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1.2</c:v>
                </c:pt>
                <c:pt idx="2">
                  <c:v>#N/A</c:v>
                </c:pt>
                <c:pt idx="3">
                  <c:v>1.43</c:v>
                </c:pt>
                <c:pt idx="4">
                  <c:v>#N/A</c:v>
                </c:pt>
                <c:pt idx="5">
                  <c:v>1.65</c:v>
                </c:pt>
                <c:pt idx="6">
                  <c:v>#N/A</c:v>
                </c:pt>
                <c:pt idx="7">
                  <c:v>1.49</c:v>
                </c:pt>
                <c:pt idx="8">
                  <c:v>#N/A</c:v>
                </c:pt>
                <c:pt idx="9">
                  <c:v>1.06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1.1599999999999999</c:v>
                </c:pt>
                <c:pt idx="2">
                  <c:v>#N/A</c:v>
                </c:pt>
                <c:pt idx="3">
                  <c:v>2.2200000000000002</c:v>
                </c:pt>
                <c:pt idx="4">
                  <c:v>#N/A</c:v>
                </c:pt>
                <c:pt idx="5">
                  <c:v>2.2599999999999998</c:v>
                </c:pt>
                <c:pt idx="6">
                  <c:v>#N/A</c:v>
                </c:pt>
                <c:pt idx="7">
                  <c:v>2.73</c:v>
                </c:pt>
                <c:pt idx="8">
                  <c:v>#N/A</c:v>
                </c:pt>
                <c:pt idx="9">
                  <c:v>3.01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2.3199999999999998</c:v>
                </c:pt>
                <c:pt idx="2">
                  <c:v>#N/A</c:v>
                </c:pt>
                <c:pt idx="3">
                  <c:v>4.29</c:v>
                </c:pt>
                <c:pt idx="4">
                  <c:v>#N/A</c:v>
                </c:pt>
                <c:pt idx="5">
                  <c:v>4.46</c:v>
                </c:pt>
                <c:pt idx="6">
                  <c:v>#N/A</c:v>
                </c:pt>
                <c:pt idx="7">
                  <c:v>3.35</c:v>
                </c:pt>
                <c:pt idx="8">
                  <c:v>#N/A</c:v>
                </c:pt>
                <c:pt idx="9">
                  <c:v>4.51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6.68</c:v>
                </c:pt>
                <c:pt idx="2">
                  <c:v>#N/A</c:v>
                </c:pt>
                <c:pt idx="3">
                  <c:v>6.47</c:v>
                </c:pt>
                <c:pt idx="4">
                  <c:v>#N/A</c:v>
                </c:pt>
                <c:pt idx="5">
                  <c:v>6.45</c:v>
                </c:pt>
                <c:pt idx="6">
                  <c:v>#N/A</c:v>
                </c:pt>
                <c:pt idx="7">
                  <c:v>6.28</c:v>
                </c:pt>
                <c:pt idx="8">
                  <c:v>#N/A</c:v>
                </c:pt>
                <c:pt idx="9">
                  <c:v>6.37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7.66</c:v>
                </c:pt>
                <c:pt idx="2">
                  <c:v>#N/A</c:v>
                </c:pt>
                <c:pt idx="3">
                  <c:v>8.8000000000000007</c:v>
                </c:pt>
                <c:pt idx="4">
                  <c:v>#N/A</c:v>
                </c:pt>
                <c:pt idx="5">
                  <c:v>9.7799999999999994</c:v>
                </c:pt>
                <c:pt idx="6">
                  <c:v>#N/A</c:v>
                </c:pt>
                <c:pt idx="7">
                  <c:v>10.33</c:v>
                </c:pt>
                <c:pt idx="8">
                  <c:v>#N/A</c:v>
                </c:pt>
                <c:pt idx="9">
                  <c:v>8.0399999999999991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10.69</c:v>
                </c:pt>
                <c:pt idx="2">
                  <c:v>#N/A</c:v>
                </c:pt>
                <c:pt idx="3">
                  <c:v>7.52</c:v>
                </c:pt>
                <c:pt idx="4">
                  <c:v>#N/A</c:v>
                </c:pt>
                <c:pt idx="5">
                  <c:v>8.51</c:v>
                </c:pt>
                <c:pt idx="6">
                  <c:v>#N/A</c:v>
                </c:pt>
                <c:pt idx="7">
                  <c:v>8.1999999999999993</c:v>
                </c:pt>
                <c:pt idx="8">
                  <c:v>#N/A</c:v>
                </c:pt>
                <c:pt idx="9">
                  <c:v>8.93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2716032"/>
        <c:axId val="112717824"/>
      </c:barChart>
      <c:catAx>
        <c:axId val="11271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717824"/>
        <c:crosses val="autoZero"/>
        <c:auto val="1"/>
        <c:lblAlgn val="ctr"/>
        <c:lblOffset val="100"/>
        <c:tickLblSkip val="1"/>
        <c:tickMarkSkip val="1"/>
        <c:noMultiLvlLbl val="0"/>
      </c:catAx>
      <c:valAx>
        <c:axId val="112717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716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267</c:v>
                </c:pt>
                <c:pt idx="5">
                  <c:v>272</c:v>
                </c:pt>
                <c:pt idx="8">
                  <c:v>279</c:v>
                </c:pt>
                <c:pt idx="11">
                  <c:v>270</c:v>
                </c:pt>
                <c:pt idx="14">
                  <c:v>269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47</c:v>
                </c:pt>
                <c:pt idx="3">
                  <c:v>46</c:v>
                </c:pt>
                <c:pt idx="6">
                  <c:v>39</c:v>
                </c:pt>
                <c:pt idx="9">
                  <c:v>19</c:v>
                </c:pt>
                <c:pt idx="12">
                  <c:v>15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21</c:v>
                </c:pt>
                <c:pt idx="3">
                  <c:v>20</c:v>
                </c:pt>
                <c:pt idx="6">
                  <c:v>20</c:v>
                </c:pt>
                <c:pt idx="9">
                  <c:v>20</c:v>
                </c:pt>
                <c:pt idx="12">
                  <c:v>19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86</c:v>
                </c:pt>
                <c:pt idx="3">
                  <c:v>87</c:v>
                </c:pt>
                <c:pt idx="6">
                  <c:v>89</c:v>
                </c:pt>
                <c:pt idx="9">
                  <c:v>93</c:v>
                </c:pt>
                <c:pt idx="12">
                  <c:v>96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357</c:v>
                </c:pt>
                <c:pt idx="3">
                  <c:v>350</c:v>
                </c:pt>
                <c:pt idx="6">
                  <c:v>314</c:v>
                </c:pt>
                <c:pt idx="9">
                  <c:v>295</c:v>
                </c:pt>
                <c:pt idx="12">
                  <c:v>291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3083904"/>
        <c:axId val="113085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244</c:v>
                </c:pt>
                <c:pt idx="2">
                  <c:v>#N/A</c:v>
                </c:pt>
                <c:pt idx="3">
                  <c:v>#N/A</c:v>
                </c:pt>
                <c:pt idx="4">
                  <c:v>231</c:v>
                </c:pt>
                <c:pt idx="5">
                  <c:v>#N/A</c:v>
                </c:pt>
                <c:pt idx="6">
                  <c:v>#N/A</c:v>
                </c:pt>
                <c:pt idx="7">
                  <c:v>183</c:v>
                </c:pt>
                <c:pt idx="8">
                  <c:v>#N/A</c:v>
                </c:pt>
                <c:pt idx="9">
                  <c:v>#N/A</c:v>
                </c:pt>
                <c:pt idx="10">
                  <c:v>157</c:v>
                </c:pt>
                <c:pt idx="11">
                  <c:v>#N/A</c:v>
                </c:pt>
                <c:pt idx="12">
                  <c:v>#N/A</c:v>
                </c:pt>
                <c:pt idx="13">
                  <c:v>152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3083904"/>
        <c:axId val="113085824"/>
      </c:lineChart>
      <c:catAx>
        <c:axId val="11308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085824"/>
        <c:crosses val="autoZero"/>
        <c:auto val="1"/>
        <c:lblAlgn val="ctr"/>
        <c:lblOffset val="100"/>
        <c:tickLblSkip val="1"/>
        <c:tickMarkSkip val="1"/>
        <c:noMultiLvlLbl val="0"/>
      </c:catAx>
      <c:valAx>
        <c:axId val="113085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08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3042</c:v>
                </c:pt>
                <c:pt idx="5">
                  <c:v>2949</c:v>
                </c:pt>
                <c:pt idx="8">
                  <c:v>2876</c:v>
                </c:pt>
                <c:pt idx="11">
                  <c:v>2791</c:v>
                </c:pt>
                <c:pt idx="14">
                  <c:v>2904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1545</c:v>
                </c:pt>
                <c:pt idx="5">
                  <c:v>1636</c:v>
                </c:pt>
                <c:pt idx="8">
                  <c:v>1590</c:v>
                </c:pt>
                <c:pt idx="11">
                  <c:v>2041</c:v>
                </c:pt>
                <c:pt idx="14">
                  <c:v>1793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736</c:v>
                </c:pt>
                <c:pt idx="3">
                  <c:v>631</c:v>
                </c:pt>
                <c:pt idx="6">
                  <c:v>618</c:v>
                </c:pt>
                <c:pt idx="9">
                  <c:v>604</c:v>
                </c:pt>
                <c:pt idx="12">
                  <c:v>568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212</c:v>
                </c:pt>
                <c:pt idx="3">
                  <c:v>175</c:v>
                </c:pt>
                <c:pt idx="6">
                  <c:v>138</c:v>
                </c:pt>
                <c:pt idx="9">
                  <c:v>104</c:v>
                </c:pt>
                <c:pt idx="12">
                  <c:v>75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1596</c:v>
                </c:pt>
                <c:pt idx="3">
                  <c:v>1568</c:v>
                </c:pt>
                <c:pt idx="6">
                  <c:v>1545</c:v>
                </c:pt>
                <c:pt idx="9">
                  <c:v>1552</c:v>
                </c:pt>
                <c:pt idx="12">
                  <c:v>1567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152</c:v>
                </c:pt>
                <c:pt idx="3">
                  <c:v>108</c:v>
                </c:pt>
                <c:pt idx="6">
                  <c:v>71</c:v>
                </c:pt>
                <c:pt idx="9">
                  <c:v>54</c:v>
                </c:pt>
                <c:pt idx="12">
                  <c:v>40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2811</c:v>
                </c:pt>
                <c:pt idx="3">
                  <c:v>2721</c:v>
                </c:pt>
                <c:pt idx="6">
                  <c:v>2663</c:v>
                </c:pt>
                <c:pt idx="9">
                  <c:v>2576</c:v>
                </c:pt>
                <c:pt idx="12">
                  <c:v>2876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3857280"/>
        <c:axId val="113859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919</c:v>
                </c:pt>
                <c:pt idx="2">
                  <c:v>#N/A</c:v>
                </c:pt>
                <c:pt idx="3">
                  <c:v>#N/A</c:v>
                </c:pt>
                <c:pt idx="4">
                  <c:v>619</c:v>
                </c:pt>
                <c:pt idx="5">
                  <c:v>#N/A</c:v>
                </c:pt>
                <c:pt idx="6">
                  <c:v>#N/A</c:v>
                </c:pt>
                <c:pt idx="7">
                  <c:v>571</c:v>
                </c:pt>
                <c:pt idx="8">
                  <c:v>#N/A</c:v>
                </c:pt>
                <c:pt idx="9">
                  <c:v>#N/A</c:v>
                </c:pt>
                <c:pt idx="10">
                  <c:v>57</c:v>
                </c:pt>
                <c:pt idx="11">
                  <c:v>#N/A</c:v>
                </c:pt>
                <c:pt idx="12">
                  <c:v>#N/A</c:v>
                </c:pt>
                <c:pt idx="13">
                  <c:v>430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3857280"/>
        <c:axId val="113859200"/>
      </c:lineChart>
      <c:catAx>
        <c:axId val="11385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859200"/>
        <c:crosses val="autoZero"/>
        <c:auto val="1"/>
        <c:lblAlgn val="ctr"/>
        <c:lblOffset val="100"/>
        <c:tickLblSkip val="1"/>
        <c:tickMarkSkip val="1"/>
        <c:noMultiLvlLbl val="0"/>
      </c:catAx>
      <c:valAx>
        <c:axId val="113859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857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64.8</c:v>
                </c:pt>
                <c:pt idx="4">
                  <c:v>66.900000000000006</c:v>
                </c:pt>
              </c:numCache>
            </c:numRef>
          </c:xVal>
          <c:yVal>
            <c:numRef>
              <c:f>公会計指標分析・財政指標組合せ分析表!$K$51:$O$51</c:f>
              <c:numCache>
                <c:formatCode>#,##0.0;"▲ "#,##0.0</c:formatCode>
                <c:ptCount val="5"/>
                <c:pt idx="3">
                  <c:v>2.9</c:v>
                </c:pt>
                <c:pt idx="4">
                  <c:v>22.4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pt idx="4">
                  <c:v>54.8</c:v>
                </c:pt>
              </c:numCache>
            </c:numRef>
          </c:xVal>
          <c:yVal>
            <c:numRef>
              <c:f>公会計指標分析・財政指標組合せ分析表!$K$55:$O$55</c:f>
              <c:numCache>
                <c:formatCode>#,##0.0;"▲ "#,##0.0</c:formatCode>
                <c:ptCount val="5"/>
                <c:pt idx="3">
                  <c:v>0.8</c:v>
                </c:pt>
                <c:pt idx="4">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3620480"/>
        <c:axId val="113622400"/>
      </c:scatterChart>
      <c:valAx>
        <c:axId val="113620480"/>
        <c:scaling>
          <c:orientation val="minMax"/>
          <c:max val="68"/>
          <c:min val="5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622400"/>
        <c:crosses val="autoZero"/>
        <c:crossBetween val="midCat"/>
      </c:valAx>
      <c:valAx>
        <c:axId val="113622400"/>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62048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13.8</c:v>
                </c:pt>
                <c:pt idx="1">
                  <c:v>12.8</c:v>
                </c:pt>
                <c:pt idx="2">
                  <c:v>11.4</c:v>
                </c:pt>
                <c:pt idx="3">
                  <c:v>9.8000000000000007</c:v>
                </c:pt>
                <c:pt idx="4">
                  <c:v>8.5</c:v>
                </c:pt>
              </c:numCache>
            </c:numRef>
          </c:xVal>
          <c:yVal>
            <c:numRef>
              <c:f>公会計指標分析・財政指標組合せ分析表!$K$73:$O$73</c:f>
              <c:numCache>
                <c:formatCode>#,##0.0;"▲ "#,##0.0</c:formatCode>
                <c:ptCount val="5"/>
                <c:pt idx="0">
                  <c:v>48.4</c:v>
                </c:pt>
                <c:pt idx="1">
                  <c:v>32.1</c:v>
                </c:pt>
                <c:pt idx="2">
                  <c:v>29.9</c:v>
                </c:pt>
                <c:pt idx="3">
                  <c:v>2.9</c:v>
                </c:pt>
                <c:pt idx="4">
                  <c:v>22.4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10.7</c:v>
                </c:pt>
                <c:pt idx="1">
                  <c:v>10</c:v>
                </c:pt>
                <c:pt idx="2">
                  <c:v>9.5</c:v>
                </c:pt>
                <c:pt idx="3">
                  <c:v>8.1</c:v>
                </c:pt>
                <c:pt idx="4">
                  <c:v>7.3</c:v>
                </c:pt>
              </c:numCache>
            </c:numRef>
          </c:xVal>
          <c:yVal>
            <c:numRef>
              <c:f>公会計指標分析・財政指標組合せ分析表!$K$77:$O$77</c:f>
              <c:numCache>
                <c:formatCode>#,##0.0;"▲ "#,##0.0</c:formatCode>
                <c:ptCount val="5"/>
                <c:pt idx="0">
                  <c:v>18.7</c:v>
                </c:pt>
                <c:pt idx="1">
                  <c:v>12.9</c:v>
                </c:pt>
                <c:pt idx="2">
                  <c:v>22.6</c:v>
                </c:pt>
                <c:pt idx="3">
                  <c:v>0.8</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3788416"/>
        <c:axId val="113790336"/>
      </c:scatterChart>
      <c:valAx>
        <c:axId val="113788416"/>
        <c:scaling>
          <c:orientation val="minMax"/>
          <c:max val="14.4"/>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790336"/>
        <c:crosses val="autoZero"/>
        <c:crossBetween val="midCat"/>
      </c:valAx>
      <c:valAx>
        <c:axId val="113790336"/>
        <c:scaling>
          <c:orientation val="minMax"/>
          <c:max val="5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788416"/>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lang="ja-JP" altLang="ja-JP" sz="1100" b="0" i="0" baseline="0">
              <a:solidFill>
                <a:sysClr val="windowText" lastClr="000000"/>
              </a:solidFill>
              <a:effectLst/>
              <a:latin typeface="+mn-lt"/>
              <a:ea typeface="+mn-ea"/>
              <a:cs typeface="+mn-cs"/>
            </a:rPr>
            <a:t>　分子となる元利償還金の額が、臨時地方道債等</a:t>
          </a:r>
          <a:r>
            <a:rPr lang="en-US" altLang="ja-JP" sz="1100" b="0" i="0" baseline="0">
              <a:solidFill>
                <a:sysClr val="windowText" lastClr="000000"/>
              </a:solidFill>
              <a:effectLst/>
              <a:latin typeface="+mn-lt"/>
              <a:ea typeface="+mn-ea"/>
              <a:cs typeface="+mn-cs"/>
            </a:rPr>
            <a:t>7</a:t>
          </a:r>
          <a:r>
            <a:rPr lang="ja-JP" altLang="ja-JP" sz="1100" b="0" i="0" baseline="0">
              <a:solidFill>
                <a:sysClr val="windowText" lastClr="000000"/>
              </a:solidFill>
              <a:effectLst/>
              <a:latin typeface="+mn-lt"/>
              <a:ea typeface="+mn-ea"/>
              <a:cs typeface="+mn-cs"/>
            </a:rPr>
            <a:t>件の償還終了により減となった。石川管内特別養護老人ホーム建設に伴う元金償還についても減となり、実質公債費比率は前年度比で</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1.3</a:t>
          </a:r>
          <a:r>
            <a:rPr lang="ja-JP" altLang="ja-JP" sz="1100" b="0" i="0" baseline="0">
              <a:solidFill>
                <a:sysClr val="windowText" lastClr="000000"/>
              </a:solidFill>
              <a:effectLst/>
              <a:latin typeface="+mn-lt"/>
              <a:ea typeface="+mn-ea"/>
              <a:cs typeface="+mn-cs"/>
            </a:rPr>
            <a:t>ポイントとなった、地方債については年々償還額が減少し、実質公債費比率は毎年減となっている。しかし、現在の借入分の償還額については毎年減少するが、一部事務組合において、ごみ焼却施設、し尿処理施設の老朽化による改善工事が今後必要となってくるため、事業の借入等による負担金の増額が今後予想される。また、今後、幼保一体化施設整備事業による借入、更には下水道第</a:t>
          </a:r>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期事業による元利償還金の増が見込まれるが、「浅川町第</a:t>
          </a:r>
          <a:r>
            <a:rPr lang="en-US" altLang="ja-JP" sz="1100" b="0" i="0" baseline="0">
              <a:solidFill>
                <a:sysClr val="windowText" lastClr="000000"/>
              </a:solidFill>
              <a:effectLst/>
              <a:latin typeface="+mn-lt"/>
              <a:ea typeface="+mn-ea"/>
              <a:cs typeface="+mn-cs"/>
            </a:rPr>
            <a:t>5</a:t>
          </a:r>
          <a:r>
            <a:rPr lang="ja-JP" altLang="ja-JP" sz="1100" b="0" i="0" baseline="0">
              <a:solidFill>
                <a:sysClr val="windowText" lastClr="000000"/>
              </a:solidFill>
              <a:effectLst/>
              <a:latin typeface="+mn-lt"/>
              <a:ea typeface="+mn-ea"/>
              <a:cs typeface="+mn-cs"/>
            </a:rPr>
            <a:t>次振興計画」のもと、地域の住民ニーズに的確に対応した事業の選択と、起債に大きく頼ることのない身の丈にあった財政運営に努める。</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ysClr val="windowText" lastClr="000000"/>
              </a:solidFill>
              <a:effectLst/>
              <a:latin typeface="+mn-lt"/>
              <a:ea typeface="+mn-ea"/>
              <a:cs typeface="+mn-cs"/>
            </a:rPr>
            <a:t>　地方債現在高のうち臨時地方道事業債が</a:t>
          </a:r>
          <a:r>
            <a:rPr lang="en-US" altLang="ja-JP" sz="1100" b="0" i="0" baseline="0">
              <a:solidFill>
                <a:sysClr val="windowText" lastClr="000000"/>
              </a:solidFill>
              <a:effectLst/>
              <a:latin typeface="+mn-lt"/>
              <a:ea typeface="+mn-ea"/>
              <a:cs typeface="+mn-cs"/>
            </a:rPr>
            <a:t>9.5%</a:t>
          </a:r>
          <a:r>
            <a:rPr lang="ja-JP" altLang="ja-JP" sz="1100" b="0" i="0" baseline="0">
              <a:solidFill>
                <a:sysClr val="windowText" lastClr="000000"/>
              </a:solidFill>
              <a:effectLst/>
              <a:latin typeface="+mn-lt"/>
              <a:ea typeface="+mn-ea"/>
              <a:cs typeface="+mn-cs"/>
            </a:rPr>
            <a:t>と将来負担額の</a:t>
          </a:r>
          <a:r>
            <a:rPr lang="en-US" altLang="ja-JP" sz="1100" b="0" i="0" baseline="0">
              <a:solidFill>
                <a:sysClr val="windowText" lastClr="000000"/>
              </a:solidFill>
              <a:effectLst/>
              <a:latin typeface="+mn-lt"/>
              <a:ea typeface="+mn-ea"/>
              <a:cs typeface="+mn-cs"/>
            </a:rPr>
            <a:t>5.3%</a:t>
          </a:r>
          <a:r>
            <a:rPr lang="ja-JP" altLang="ja-JP" sz="1100" b="0" i="0" baseline="0">
              <a:solidFill>
                <a:sysClr val="windowText" lastClr="000000"/>
              </a:solidFill>
              <a:effectLst/>
              <a:latin typeface="+mn-lt"/>
              <a:ea typeface="+mn-ea"/>
              <a:cs typeface="+mn-cs"/>
            </a:rPr>
            <a:t>を占めているが、今後借入償還期間の終了に伴い減少する見込みである。臨時財政対策債については、現在</a:t>
          </a:r>
          <a:r>
            <a:rPr lang="en-US" altLang="ja-JP" sz="1100" b="0" i="0" baseline="0">
              <a:solidFill>
                <a:sysClr val="windowText" lastClr="000000"/>
              </a:solidFill>
              <a:effectLst/>
              <a:latin typeface="+mn-lt"/>
              <a:ea typeface="+mn-ea"/>
              <a:cs typeface="+mn-cs"/>
            </a:rPr>
            <a:t>59.8%</a:t>
          </a:r>
          <a:r>
            <a:rPr lang="ja-JP" altLang="ja-JP" sz="1100" b="0" i="0" baseline="0">
              <a:solidFill>
                <a:sysClr val="windowText" lastClr="000000"/>
              </a:solidFill>
              <a:effectLst/>
              <a:latin typeface="+mn-lt"/>
              <a:ea typeface="+mn-ea"/>
              <a:cs typeface="+mn-cs"/>
            </a:rPr>
            <a:t>と将来負担額の</a:t>
          </a:r>
          <a:r>
            <a:rPr lang="en-US" altLang="ja-JP" sz="1100" b="0" i="0" baseline="0">
              <a:solidFill>
                <a:sysClr val="windowText" lastClr="000000"/>
              </a:solidFill>
              <a:effectLst/>
              <a:latin typeface="+mn-lt"/>
              <a:ea typeface="+mn-ea"/>
              <a:cs typeface="+mn-cs"/>
            </a:rPr>
            <a:t>33.6%</a:t>
          </a:r>
          <a:r>
            <a:rPr lang="ja-JP" altLang="ja-JP" sz="1100" b="0" i="0" baseline="0">
              <a:solidFill>
                <a:sysClr val="windowText" lastClr="000000"/>
              </a:solidFill>
              <a:effectLst/>
              <a:latin typeface="+mn-lt"/>
              <a:ea typeface="+mn-ea"/>
              <a:cs typeface="+mn-cs"/>
            </a:rPr>
            <a:t>を占めている。また、平成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年度において、幼保一体化施設整備事業に係る公共施設最適化事業債を発行しており、将来負担額の</a:t>
          </a:r>
          <a:r>
            <a:rPr lang="en-US" altLang="ja-JP" sz="1100" b="0" i="0" baseline="0">
              <a:solidFill>
                <a:sysClr val="windowText" lastClr="000000"/>
              </a:solidFill>
              <a:effectLst/>
              <a:latin typeface="+mn-lt"/>
              <a:ea typeface="+mn-ea"/>
              <a:cs typeface="+mn-cs"/>
            </a:rPr>
            <a:t>7.2%</a:t>
          </a:r>
          <a:r>
            <a:rPr lang="ja-JP" altLang="ja-JP" sz="1100" b="0" i="0" baseline="0">
              <a:solidFill>
                <a:sysClr val="windowText" lastClr="000000"/>
              </a:solidFill>
              <a:effectLst/>
              <a:latin typeface="+mn-lt"/>
              <a:ea typeface="+mn-ea"/>
              <a:cs typeface="+mn-cs"/>
            </a:rPr>
            <a:t>を占め</a:t>
          </a:r>
          <a:r>
            <a:rPr lang="ja-JP" altLang="en-US" sz="1100" b="0" i="0" baseline="0">
              <a:solidFill>
                <a:sysClr val="windowText" lastClr="000000"/>
              </a:solidFill>
              <a:effectLst/>
              <a:latin typeface="+mn-lt"/>
              <a:ea typeface="+mn-ea"/>
              <a:cs typeface="+mn-cs"/>
            </a:rPr>
            <a:t>ている。これにより一般会計等に係る地方債の現在高が増となった。</a:t>
          </a:r>
          <a:r>
            <a:rPr lang="ja-JP" altLang="ja-JP" sz="1100" b="0" i="0" baseline="0">
              <a:solidFill>
                <a:sysClr val="windowText" lastClr="000000"/>
              </a:solidFill>
              <a:effectLst/>
              <a:latin typeface="+mn-lt"/>
              <a:ea typeface="+mn-ea"/>
              <a:cs typeface="+mn-cs"/>
            </a:rPr>
            <a:t>分子である充当可能基金について</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、幼保一体化施設整備事業とあわせた多目的交流拠点施設整備事業に伴い震災復興基金を取り崩したため、対前年比</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12.2</a:t>
          </a:r>
          <a:r>
            <a:rPr lang="ja-JP" altLang="ja-JP" sz="1100" b="0" i="0" baseline="0">
              <a:solidFill>
                <a:sysClr val="windowText" lastClr="000000"/>
              </a:solidFill>
              <a:effectLst/>
              <a:latin typeface="+mn-lt"/>
              <a:ea typeface="+mn-ea"/>
              <a:cs typeface="+mn-cs"/>
            </a:rPr>
            <a:t>ポイントと大きく</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となった。債務負担行為に基づく支出予定額では、森林総合研究所土地改良事業負担金が平成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年度で終了し、特別養護老人ホーム建設に伴う借入金の償還も今後終了していくため減が見込まれる。公営企業債等については、特定環境公共下水道事業の第</a:t>
          </a:r>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期整備区域の工事が進められていることから増加する見込みである。組合等負担等見込額については、石川地方生活環境施設組合の地方債償還元金は減少しているが、今後、ごみ焼却施設・し尿処理施設の老朽化による改修工事等が必要となってくるため、事業の借入等による負担金の増額が予想される</a:t>
          </a:r>
          <a:r>
            <a:rPr lang="ja-JP" altLang="en-US" sz="1100" b="0" i="0" baseline="0">
              <a:solidFill>
                <a:sysClr val="windowText" lastClr="000000"/>
              </a:solidFill>
              <a:effectLst/>
              <a:latin typeface="+mn-lt"/>
              <a:ea typeface="+mn-ea"/>
              <a:cs typeface="+mn-cs"/>
            </a:rPr>
            <a:t>。今後も、</a:t>
          </a:r>
          <a:r>
            <a:rPr lang="ja-JP" altLang="ja-JP" sz="1100" b="0" i="0" baseline="0">
              <a:solidFill>
                <a:sysClr val="windowText" lastClr="000000"/>
              </a:solidFill>
              <a:effectLst/>
              <a:latin typeface="+mn-lt"/>
              <a:ea typeface="+mn-ea"/>
              <a:cs typeface="+mn-cs"/>
            </a:rPr>
            <a:t>地方債残高や将来への負担等を検討しながら身の丈に合った事業を展開していく。</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福島県浅川町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6,622
6,593
37.43
4,133,975
3,802,366
194,813
2,179,694
2,876,463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22.4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[ 66.9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当町の公共施設は、昭和</a:t>
          </a:r>
          <a:r>
            <a:rPr kumimoji="1" lang="en-US" altLang="ja-JP" sz="1100" b="0" i="0" u="none" strike="noStrike" kern="0" cap="none" spc="0" normalizeH="0" baseline="0" noProof="0">
              <a:ln>
                <a:noFill/>
              </a:ln>
              <a:solidFill>
                <a:prstClr val="black"/>
              </a:solidFill>
              <a:effectLst/>
              <a:uLnTx/>
              <a:uFillTx/>
              <a:latin typeface="+mn-lt"/>
              <a:ea typeface="+mn-ea"/>
              <a:cs typeface="+mn-cs"/>
            </a:rPr>
            <a:t>40</a:t>
          </a:r>
          <a:r>
            <a:rPr kumimoji="1" lang="ja-JP" altLang="ja-JP" sz="1100" b="0" i="0" u="none" strike="noStrike" kern="0" cap="none" spc="0" normalizeH="0" baseline="0" noProof="0">
              <a:ln>
                <a:noFill/>
              </a:ln>
              <a:solidFill>
                <a:prstClr val="black"/>
              </a:solidFill>
              <a:effectLst/>
              <a:uLnTx/>
              <a:uFillTx/>
              <a:latin typeface="+mn-lt"/>
              <a:ea typeface="+mn-ea"/>
              <a:cs typeface="+mn-cs"/>
            </a:rPr>
            <a:t>年から</a:t>
          </a:r>
          <a:r>
            <a:rPr kumimoji="1" lang="en-US" altLang="ja-JP" sz="1100" b="0" i="0" u="none" strike="noStrike" kern="0" cap="none" spc="0" normalizeH="0" baseline="0" noProof="0">
              <a:ln>
                <a:noFill/>
              </a:ln>
              <a:solidFill>
                <a:prstClr val="black"/>
              </a:solidFill>
              <a:effectLst/>
              <a:uLnTx/>
              <a:uFillTx/>
              <a:latin typeface="+mn-lt"/>
              <a:ea typeface="+mn-ea"/>
              <a:cs typeface="+mn-cs"/>
            </a:rPr>
            <a:t>50</a:t>
          </a:r>
          <a:r>
            <a:rPr kumimoji="1" lang="ja-JP" altLang="ja-JP" sz="1100" b="0" i="0" u="none" strike="noStrike" kern="0" cap="none" spc="0" normalizeH="0" baseline="0" noProof="0">
              <a:ln>
                <a:noFill/>
              </a:ln>
              <a:solidFill>
                <a:prstClr val="black"/>
              </a:solidFill>
              <a:effectLst/>
              <a:uLnTx/>
              <a:uFillTx/>
              <a:latin typeface="+mn-lt"/>
              <a:ea typeface="+mn-ea"/>
              <a:cs typeface="+mn-cs"/>
            </a:rPr>
            <a:t>年代にかけて整備された施設が多く、建築後</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ja-JP" sz="1100" b="0" i="0" u="none" strike="noStrike" kern="0" cap="none" spc="0" normalizeH="0" baseline="0" noProof="0">
              <a:ln>
                <a:noFill/>
              </a:ln>
              <a:solidFill>
                <a:prstClr val="black"/>
              </a:solidFill>
              <a:effectLst/>
              <a:uLnTx/>
              <a:uFillTx/>
              <a:latin typeface="+mn-lt"/>
              <a:ea typeface="+mn-ea"/>
              <a:cs typeface="+mn-cs"/>
            </a:rPr>
            <a:t>年以上経過した公共施設の延床面積は全体の</a:t>
          </a:r>
          <a:r>
            <a:rPr kumimoji="1" lang="en-US" altLang="ja-JP" sz="1100" b="0" i="0" u="none" strike="noStrike" kern="0" cap="none" spc="0" normalizeH="0" baseline="0" noProof="0">
              <a:ln>
                <a:noFill/>
              </a:ln>
              <a:solidFill>
                <a:prstClr val="black"/>
              </a:solidFill>
              <a:effectLst/>
              <a:uLnTx/>
              <a:uFillTx/>
              <a:latin typeface="+mn-lt"/>
              <a:ea typeface="+mn-ea"/>
              <a:cs typeface="+mn-cs"/>
            </a:rPr>
            <a:t>60%</a:t>
          </a:r>
          <a:r>
            <a:rPr kumimoji="1" lang="ja-JP" altLang="en-US" sz="1100" b="0" i="0" u="none" strike="noStrike" kern="0" cap="none" spc="0" normalizeH="0" baseline="0" noProof="0">
              <a:ln>
                <a:noFill/>
              </a:ln>
              <a:solidFill>
                <a:prstClr val="black"/>
              </a:solidFill>
              <a:effectLst/>
              <a:uLnTx/>
              <a:uFillTx/>
              <a:latin typeface="+mn-lt"/>
              <a:ea typeface="+mn-ea"/>
              <a:cs typeface="+mn-cs"/>
            </a:rPr>
            <a:t>以上</a:t>
          </a:r>
          <a:r>
            <a:rPr kumimoji="1" lang="ja-JP" altLang="ja-JP" sz="1100" b="0" i="0" u="none" strike="noStrike" kern="0" cap="none" spc="0" normalizeH="0" baseline="0" noProof="0">
              <a:ln>
                <a:noFill/>
              </a:ln>
              <a:solidFill>
                <a:prstClr val="black"/>
              </a:solidFill>
              <a:effectLst/>
              <a:uLnTx/>
              <a:uFillTx/>
              <a:latin typeface="+mn-lt"/>
              <a:ea typeface="+mn-ea"/>
              <a:cs typeface="+mn-cs"/>
            </a:rPr>
            <a:t>を占めていることから有形固定資産減価償却率が高く、全国及び福島県平均に比べても高くなっており、類似団体内平均値に比べ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12.1</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ポイント高い状況である。今後、計画的な有形固定資産の更新等を進める必要がある。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108458</xdr:rowOff>
    </xdr:from>
    <xdr:to>
      <xdr:col>3</xdr:col>
      <xdr:colOff>1170940</xdr:colOff>
      <xdr:row>34</xdr:row>
      <xdr:rowOff>18034</xdr:rowOff>
    </xdr:to>
    <xdr:cxnSp macro="">
      <xdr:nvCxnSpPr>
        <xdr:cNvPr id="62" name="直線コネクタ 61"/>
        <xdr:cNvCxnSpPr/>
      </xdr:nvCxnSpPr>
      <xdr:spPr>
        <a:xfrm flipV="1">
          <a:off x="4760595" y="5518658"/>
          <a:ext cx="1270" cy="110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21861</xdr:rowOff>
    </xdr:from>
    <xdr:ext cx="405111" cy="259045"/>
    <xdr:sp macro="" textlink="">
      <xdr:nvSpPr>
        <xdr:cNvPr id="63" name="有形固定資産減価償却率最小値テキスト"/>
        <xdr:cNvSpPr txBox="1"/>
      </xdr:nvSpPr>
      <xdr:spPr>
        <a:xfrm>
          <a:off x="4813300" y="6632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3</xdr:col>
      <xdr:colOff>1082675</xdr:colOff>
      <xdr:row>34</xdr:row>
      <xdr:rowOff>18034</xdr:rowOff>
    </xdr:from>
    <xdr:to>
      <xdr:col>3</xdr:col>
      <xdr:colOff>1260475</xdr:colOff>
      <xdr:row>34</xdr:row>
      <xdr:rowOff>18034</xdr:rowOff>
    </xdr:to>
    <xdr:cxnSp macro="">
      <xdr:nvCxnSpPr>
        <xdr:cNvPr id="64" name="直線コネクタ 63"/>
        <xdr:cNvCxnSpPr/>
      </xdr:nvCxnSpPr>
      <xdr:spPr>
        <a:xfrm>
          <a:off x="4673600" y="6628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55135</xdr:rowOff>
    </xdr:from>
    <xdr:ext cx="405111" cy="259045"/>
    <xdr:sp macro="" textlink="">
      <xdr:nvSpPr>
        <xdr:cNvPr id="65"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3</xdr:col>
      <xdr:colOff>1082675</xdr:colOff>
      <xdr:row>27</xdr:row>
      <xdr:rowOff>108458</xdr:rowOff>
    </xdr:from>
    <xdr:to>
      <xdr:col>3</xdr:col>
      <xdr:colOff>1260475</xdr:colOff>
      <xdr:row>27</xdr:row>
      <xdr:rowOff>108458</xdr:rowOff>
    </xdr:to>
    <xdr:cxnSp macro="">
      <xdr:nvCxnSpPr>
        <xdr:cNvPr id="66" name="直線コネクタ 65"/>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44213</xdr:rowOff>
    </xdr:from>
    <xdr:ext cx="405111" cy="259045"/>
    <xdr:sp macro="" textlink="">
      <xdr:nvSpPr>
        <xdr:cNvPr id="67" name="有形固定資産減価償却率平均値テキスト"/>
        <xdr:cNvSpPr txBox="1"/>
      </xdr:nvSpPr>
      <xdr:spPr>
        <a:xfrm>
          <a:off x="4813300" y="5968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65786</xdr:rowOff>
    </xdr:from>
    <xdr:to>
      <xdr:col>3</xdr:col>
      <xdr:colOff>1222375</xdr:colOff>
      <xdr:row>30</xdr:row>
      <xdr:rowOff>167386</xdr:rowOff>
    </xdr:to>
    <xdr:sp macro="" textlink="">
      <xdr:nvSpPr>
        <xdr:cNvPr id="68" name="フローチャート : 判断 67"/>
        <xdr:cNvSpPr/>
      </xdr:nvSpPr>
      <xdr:spPr>
        <a:xfrm>
          <a:off x="4711700" y="59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5334</xdr:rowOff>
    </xdr:from>
    <xdr:to>
      <xdr:col>3</xdr:col>
      <xdr:colOff>511175</xdr:colOff>
      <xdr:row>30</xdr:row>
      <xdr:rowOff>106934</xdr:rowOff>
    </xdr:to>
    <xdr:sp macro="" textlink="">
      <xdr:nvSpPr>
        <xdr:cNvPr id="69" name="フローチャート : 判断 68"/>
        <xdr:cNvSpPr/>
      </xdr:nvSpPr>
      <xdr:spPr>
        <a:xfrm>
          <a:off x="4000500" y="59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27</xdr:row>
      <xdr:rowOff>57658</xdr:rowOff>
    </xdr:from>
    <xdr:to>
      <xdr:col>3</xdr:col>
      <xdr:colOff>1222375</xdr:colOff>
      <xdr:row>27</xdr:row>
      <xdr:rowOff>159258</xdr:rowOff>
    </xdr:to>
    <xdr:sp macro="" textlink="">
      <xdr:nvSpPr>
        <xdr:cNvPr id="75" name="円/楕円 74"/>
        <xdr:cNvSpPr/>
      </xdr:nvSpPr>
      <xdr:spPr>
        <a:xfrm>
          <a:off x="4711700" y="546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10685</xdr:rowOff>
    </xdr:from>
    <xdr:ext cx="405111" cy="259045"/>
    <xdr:sp macro="" textlink="">
      <xdr:nvSpPr>
        <xdr:cNvPr id="76" name="有形固定資産減価償却率該当値テキスト"/>
        <xdr:cNvSpPr txBox="1"/>
      </xdr:nvSpPr>
      <xdr:spPr>
        <a:xfrm>
          <a:off x="4813300" y="5420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3</xdr:col>
      <xdr:colOff>409575</xdr:colOff>
      <xdr:row>27</xdr:row>
      <xdr:rowOff>148336</xdr:rowOff>
    </xdr:from>
    <xdr:to>
      <xdr:col>3</xdr:col>
      <xdr:colOff>511175</xdr:colOff>
      <xdr:row>28</xdr:row>
      <xdr:rowOff>78486</xdr:rowOff>
    </xdr:to>
    <xdr:sp macro="" textlink="">
      <xdr:nvSpPr>
        <xdr:cNvPr id="77" name="円/楕円 76"/>
        <xdr:cNvSpPr/>
      </xdr:nvSpPr>
      <xdr:spPr>
        <a:xfrm>
          <a:off x="4000500" y="55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27</xdr:row>
      <xdr:rowOff>108458</xdr:rowOff>
    </xdr:from>
    <xdr:to>
      <xdr:col>3</xdr:col>
      <xdr:colOff>1171575</xdr:colOff>
      <xdr:row>28</xdr:row>
      <xdr:rowOff>27686</xdr:rowOff>
    </xdr:to>
    <xdr:cxnSp macro="">
      <xdr:nvCxnSpPr>
        <xdr:cNvPr id="78" name="直線コネクタ 77"/>
        <xdr:cNvCxnSpPr/>
      </xdr:nvCxnSpPr>
      <xdr:spPr>
        <a:xfrm flipV="1">
          <a:off x="4051300" y="5518658"/>
          <a:ext cx="711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98061</xdr:rowOff>
    </xdr:from>
    <xdr:ext cx="405111" cy="259045"/>
    <xdr:sp macro="" textlink="">
      <xdr:nvSpPr>
        <xdr:cNvPr id="79" name="n_1aveValue有形固定資産減価償却率"/>
        <xdr:cNvSpPr txBox="1"/>
      </xdr:nvSpPr>
      <xdr:spPr>
        <a:xfrm>
          <a:off x="3836043" y="6022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95013</xdr:rowOff>
    </xdr:from>
    <xdr:ext cx="405111" cy="259045"/>
    <xdr:sp macro="" textlink="">
      <xdr:nvSpPr>
        <xdr:cNvPr id="80" name="n_1mainValue有形固定資産減価償却率"/>
        <xdr:cNvSpPr txBox="1"/>
      </xdr:nvSpPr>
      <xdr:spPr>
        <a:xfrm>
          <a:off x="3836043" y="533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福島県浅川町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6,622
6,593
37.43
4,133,975
3,802,366
194,813
2,179,694
2,876,463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22.4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30480</xdr:rowOff>
    </xdr:from>
    <xdr:to>
      <xdr:col>6</xdr:col>
      <xdr:colOff>510540</xdr:colOff>
      <xdr:row>41</xdr:row>
      <xdr:rowOff>74567</xdr:rowOff>
    </xdr:to>
    <xdr:cxnSp macro="">
      <xdr:nvCxnSpPr>
        <xdr:cNvPr id="59" name="直線コネクタ 58"/>
        <xdr:cNvCxnSpPr/>
      </xdr:nvCxnSpPr>
      <xdr:spPr>
        <a:xfrm flipV="1">
          <a:off x="4634865" y="5859780"/>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148607</xdr:rowOff>
    </xdr:from>
    <xdr:ext cx="405111" cy="259045"/>
    <xdr:sp macro="" textlink="">
      <xdr:nvSpPr>
        <xdr:cNvPr id="62" name="【道路】&#10;有形固定資産減価償却率最大値テキスト"/>
        <xdr:cNvSpPr txBox="1"/>
      </xdr:nvSpPr>
      <xdr:spPr>
        <a:xfrm>
          <a:off x="47244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6</xdr:col>
      <xdr:colOff>422275</xdr:colOff>
      <xdr:row>34</xdr:row>
      <xdr:rowOff>30480</xdr:rowOff>
    </xdr:from>
    <xdr:to>
      <xdr:col>6</xdr:col>
      <xdr:colOff>600075</xdr:colOff>
      <xdr:row>34</xdr:row>
      <xdr:rowOff>30480</xdr:rowOff>
    </xdr:to>
    <xdr:cxnSp macro="">
      <xdr:nvCxnSpPr>
        <xdr:cNvPr id="63" name="直線コネクタ 62"/>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70774</xdr:rowOff>
    </xdr:from>
    <xdr:ext cx="405111" cy="259045"/>
    <xdr:sp macro="" textlink="">
      <xdr:nvSpPr>
        <xdr:cNvPr id="64" name="【道路】&#10;有形固定資産減価償却率平均値テキスト"/>
        <xdr:cNvSpPr txBox="1"/>
      </xdr:nvSpPr>
      <xdr:spPr>
        <a:xfrm>
          <a:off x="4724400" y="60715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92347</xdr:rowOff>
    </xdr:from>
    <xdr:to>
      <xdr:col>6</xdr:col>
      <xdr:colOff>561975</xdr:colOff>
      <xdr:row>36</xdr:row>
      <xdr:rowOff>22497</xdr:rowOff>
    </xdr:to>
    <xdr:sp macro="" textlink="">
      <xdr:nvSpPr>
        <xdr:cNvPr id="65" name="フローチャート : 判断 64"/>
        <xdr:cNvSpPr/>
      </xdr:nvSpPr>
      <xdr:spPr>
        <a:xfrm>
          <a:off x="45847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92347</xdr:rowOff>
    </xdr:from>
    <xdr:to>
      <xdr:col>5</xdr:col>
      <xdr:colOff>409575</xdr:colOff>
      <xdr:row>36</xdr:row>
      <xdr:rowOff>22497</xdr:rowOff>
    </xdr:to>
    <xdr:sp macro="" textlink="">
      <xdr:nvSpPr>
        <xdr:cNvPr id="66" name="フローチャート : 判断 65"/>
        <xdr:cNvSpPr/>
      </xdr:nvSpPr>
      <xdr:spPr>
        <a:xfrm>
          <a:off x="37465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151130</xdr:rowOff>
    </xdr:from>
    <xdr:to>
      <xdr:col>6</xdr:col>
      <xdr:colOff>561975</xdr:colOff>
      <xdr:row>34</xdr:row>
      <xdr:rowOff>81280</xdr:rowOff>
    </xdr:to>
    <xdr:sp macro="" textlink="">
      <xdr:nvSpPr>
        <xdr:cNvPr id="72" name="円/楕円 71"/>
        <xdr:cNvSpPr/>
      </xdr:nvSpPr>
      <xdr:spPr>
        <a:xfrm>
          <a:off x="4584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104157</xdr:rowOff>
    </xdr:from>
    <xdr:ext cx="405111" cy="259045"/>
    <xdr:sp macro="" textlink="">
      <xdr:nvSpPr>
        <xdr:cNvPr id="73" name="【道路】&#10;有形固定資産減価償却率該当値テキスト"/>
        <xdr:cNvSpPr txBox="1"/>
      </xdr:nvSpPr>
      <xdr:spPr>
        <a:xfrm>
          <a:off x="4724400" y="576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44994</xdr:rowOff>
    </xdr:from>
    <xdr:to>
      <xdr:col>5</xdr:col>
      <xdr:colOff>409575</xdr:colOff>
      <xdr:row>34</xdr:row>
      <xdr:rowOff>146594</xdr:rowOff>
    </xdr:to>
    <xdr:sp macro="" textlink="">
      <xdr:nvSpPr>
        <xdr:cNvPr id="74" name="円/楕円 73"/>
        <xdr:cNvSpPr/>
      </xdr:nvSpPr>
      <xdr:spPr>
        <a:xfrm>
          <a:off x="37465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30480</xdr:rowOff>
    </xdr:from>
    <xdr:to>
      <xdr:col>6</xdr:col>
      <xdr:colOff>511175</xdr:colOff>
      <xdr:row>34</xdr:row>
      <xdr:rowOff>95794</xdr:rowOff>
    </xdr:to>
    <xdr:cxnSp macro="">
      <xdr:nvCxnSpPr>
        <xdr:cNvPr id="75" name="直線コネクタ 74"/>
        <xdr:cNvCxnSpPr/>
      </xdr:nvCxnSpPr>
      <xdr:spPr>
        <a:xfrm flipV="1">
          <a:off x="3797300" y="585978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13624</xdr:rowOff>
    </xdr:from>
    <xdr:ext cx="405111" cy="259045"/>
    <xdr:sp macro="" textlink="">
      <xdr:nvSpPr>
        <xdr:cNvPr id="76" name="n_1aveValue【道路】&#10;有形固定資産減価償却率"/>
        <xdr:cNvSpPr txBox="1"/>
      </xdr:nvSpPr>
      <xdr:spPr>
        <a:xfrm>
          <a:off x="3582043" y="6185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163121</xdr:rowOff>
    </xdr:from>
    <xdr:ext cx="405111" cy="259045"/>
    <xdr:sp macro="" textlink="">
      <xdr:nvSpPr>
        <xdr:cNvPr id="77" name="n_1mainValue【道路】&#10;有形固定資産減価償却率"/>
        <xdr:cNvSpPr txBox="1"/>
      </xdr:nvSpPr>
      <xdr:spPr>
        <a:xfrm>
          <a:off x="3582043" y="564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91" name="テキスト ボックス 9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5" name="テキスト ボックス 9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9" name="テキスト ボックス 9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29928</xdr:rowOff>
    </xdr:from>
    <xdr:to>
      <xdr:col>15</xdr:col>
      <xdr:colOff>180340</xdr:colOff>
      <xdr:row>40</xdr:row>
      <xdr:rowOff>169335</xdr:rowOff>
    </xdr:to>
    <xdr:cxnSp macro="">
      <xdr:nvCxnSpPr>
        <xdr:cNvPr id="101" name="直線コネクタ 100"/>
        <xdr:cNvCxnSpPr/>
      </xdr:nvCxnSpPr>
      <xdr:spPr>
        <a:xfrm flipV="1">
          <a:off x="10476865" y="5687778"/>
          <a:ext cx="0" cy="1339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1712</xdr:rowOff>
    </xdr:from>
    <xdr:ext cx="534377" cy="259045"/>
    <xdr:sp macro="" textlink="">
      <xdr:nvSpPr>
        <xdr:cNvPr id="102" name="【道路】&#10;一人当たり延長最小値テキスト"/>
        <xdr:cNvSpPr txBox="1"/>
      </xdr:nvSpPr>
      <xdr:spPr>
        <a:xfrm>
          <a:off x="10566400" y="70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11.111</a:t>
          </a:r>
          <a:endParaRPr kumimoji="1" lang="ja-JP" altLang="en-US" sz="1000" b="1">
            <a:latin typeface="ＭＳ Ｐゴシック"/>
          </a:endParaRPr>
        </a:p>
      </xdr:txBody>
    </xdr:sp>
    <xdr:clientData/>
  </xdr:oneCellAnchor>
  <xdr:twoCellAnchor>
    <xdr:from>
      <xdr:col>15</xdr:col>
      <xdr:colOff>92075</xdr:colOff>
      <xdr:row>40</xdr:row>
      <xdr:rowOff>169335</xdr:rowOff>
    </xdr:from>
    <xdr:to>
      <xdr:col>15</xdr:col>
      <xdr:colOff>269875</xdr:colOff>
      <xdr:row>40</xdr:row>
      <xdr:rowOff>169335</xdr:rowOff>
    </xdr:to>
    <xdr:cxnSp macro="">
      <xdr:nvCxnSpPr>
        <xdr:cNvPr id="103" name="直線コネクタ 102"/>
        <xdr:cNvCxnSpPr/>
      </xdr:nvCxnSpPr>
      <xdr:spPr>
        <a:xfrm>
          <a:off x="10388600" y="702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148055</xdr:rowOff>
    </xdr:from>
    <xdr:ext cx="534377" cy="259045"/>
    <xdr:sp macro="" textlink="">
      <xdr:nvSpPr>
        <xdr:cNvPr id="104" name="【道路】&#10;一人当たり延長最大値テキスト"/>
        <xdr:cNvSpPr txBox="1"/>
      </xdr:nvSpPr>
      <xdr:spPr>
        <a:xfrm>
          <a:off x="10566400" y="54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81.429</a:t>
          </a:r>
          <a:endParaRPr kumimoji="1" lang="ja-JP" altLang="en-US" sz="1000" b="1">
            <a:latin typeface="ＭＳ Ｐゴシック"/>
          </a:endParaRPr>
        </a:p>
      </xdr:txBody>
    </xdr:sp>
    <xdr:clientData/>
  </xdr:oneCellAnchor>
  <xdr:twoCellAnchor>
    <xdr:from>
      <xdr:col>15</xdr:col>
      <xdr:colOff>92075</xdr:colOff>
      <xdr:row>33</xdr:row>
      <xdr:rowOff>29928</xdr:rowOff>
    </xdr:from>
    <xdr:to>
      <xdr:col>15</xdr:col>
      <xdr:colOff>269875</xdr:colOff>
      <xdr:row>33</xdr:row>
      <xdr:rowOff>29928</xdr:rowOff>
    </xdr:to>
    <xdr:cxnSp macro="">
      <xdr:nvCxnSpPr>
        <xdr:cNvPr id="105" name="直線コネクタ 104"/>
        <xdr:cNvCxnSpPr/>
      </xdr:nvCxnSpPr>
      <xdr:spPr>
        <a:xfrm>
          <a:off x="10388600" y="568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6805</xdr:rowOff>
    </xdr:from>
    <xdr:ext cx="534377" cy="259045"/>
    <xdr:sp macro="" textlink="">
      <xdr:nvSpPr>
        <xdr:cNvPr id="106" name="【道路】&#10;一人当たり延長平均値テキスト"/>
        <xdr:cNvSpPr txBox="1"/>
      </xdr:nvSpPr>
      <xdr:spPr>
        <a:xfrm>
          <a:off x="10566400" y="6521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155378</xdr:rowOff>
    </xdr:from>
    <xdr:to>
      <xdr:col>15</xdr:col>
      <xdr:colOff>231775</xdr:colOff>
      <xdr:row>39</xdr:row>
      <xdr:rowOff>85528</xdr:rowOff>
    </xdr:to>
    <xdr:sp macro="" textlink="">
      <xdr:nvSpPr>
        <xdr:cNvPr id="107" name="フローチャート : 判断 106"/>
        <xdr:cNvSpPr/>
      </xdr:nvSpPr>
      <xdr:spPr>
        <a:xfrm>
          <a:off x="10426700" y="667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104686</xdr:rowOff>
    </xdr:from>
    <xdr:to>
      <xdr:col>14</xdr:col>
      <xdr:colOff>79375</xdr:colOff>
      <xdr:row>39</xdr:row>
      <xdr:rowOff>34836</xdr:rowOff>
    </xdr:to>
    <xdr:sp macro="" textlink="">
      <xdr:nvSpPr>
        <xdr:cNvPr id="108" name="フローチャート : 判断 107"/>
        <xdr:cNvSpPr/>
      </xdr:nvSpPr>
      <xdr:spPr>
        <a:xfrm>
          <a:off x="9588500" y="661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80873</xdr:rowOff>
    </xdr:from>
    <xdr:to>
      <xdr:col>15</xdr:col>
      <xdr:colOff>231775</xdr:colOff>
      <xdr:row>40</xdr:row>
      <xdr:rowOff>11023</xdr:rowOff>
    </xdr:to>
    <xdr:sp macro="" textlink="">
      <xdr:nvSpPr>
        <xdr:cNvPr id="114" name="円/楕円 113"/>
        <xdr:cNvSpPr/>
      </xdr:nvSpPr>
      <xdr:spPr>
        <a:xfrm>
          <a:off x="10426700" y="676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59300</xdr:rowOff>
    </xdr:from>
    <xdr:ext cx="534377" cy="259045"/>
    <xdr:sp macro="" textlink="">
      <xdr:nvSpPr>
        <xdr:cNvPr id="115" name="【道路】&#10;一人当たり延長該当値テキスト"/>
        <xdr:cNvSpPr txBox="1"/>
      </xdr:nvSpPr>
      <xdr:spPr>
        <a:xfrm>
          <a:off x="10566400" y="674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22.088</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91104</xdr:rowOff>
    </xdr:from>
    <xdr:to>
      <xdr:col>14</xdr:col>
      <xdr:colOff>79375</xdr:colOff>
      <xdr:row>40</xdr:row>
      <xdr:rowOff>21254</xdr:rowOff>
    </xdr:to>
    <xdr:sp macro="" textlink="">
      <xdr:nvSpPr>
        <xdr:cNvPr id="116" name="円/楕円 115"/>
        <xdr:cNvSpPr/>
      </xdr:nvSpPr>
      <xdr:spPr>
        <a:xfrm>
          <a:off x="9588500" y="67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131673</xdr:rowOff>
    </xdr:from>
    <xdr:to>
      <xdr:col>15</xdr:col>
      <xdr:colOff>180975</xdr:colOff>
      <xdr:row>39</xdr:row>
      <xdr:rowOff>141904</xdr:rowOff>
    </xdr:to>
    <xdr:cxnSp macro="">
      <xdr:nvCxnSpPr>
        <xdr:cNvPr id="117" name="直線コネクタ 116"/>
        <xdr:cNvCxnSpPr/>
      </xdr:nvCxnSpPr>
      <xdr:spPr>
        <a:xfrm flipV="1">
          <a:off x="9639300" y="6818223"/>
          <a:ext cx="838200" cy="1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51363</xdr:rowOff>
    </xdr:from>
    <xdr:ext cx="534377" cy="259045"/>
    <xdr:sp macro="" textlink="">
      <xdr:nvSpPr>
        <xdr:cNvPr id="118" name="n_1aveValue【道路】&#10;一人当たり延長"/>
        <xdr:cNvSpPr txBox="1"/>
      </xdr:nvSpPr>
      <xdr:spPr>
        <a:xfrm>
          <a:off x="9359410" y="639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29.838</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12381</xdr:rowOff>
    </xdr:from>
    <xdr:ext cx="534377" cy="259045"/>
    <xdr:sp macro="" textlink="">
      <xdr:nvSpPr>
        <xdr:cNvPr id="119" name="n_1mainValue【道路】&#10;一人当たり延長"/>
        <xdr:cNvSpPr txBox="1"/>
      </xdr:nvSpPr>
      <xdr:spPr>
        <a:xfrm>
          <a:off x="9359410" y="68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21.551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32" name="テキスト ボックス 13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42" name="テキスト ボックス 14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4" name="テキスト ボックス 14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153488</xdr:rowOff>
    </xdr:to>
    <xdr:cxnSp macro="">
      <xdr:nvCxnSpPr>
        <xdr:cNvPr id="146" name="直線コネクタ 145"/>
        <xdr:cNvCxnSpPr/>
      </xdr:nvCxnSpPr>
      <xdr:spPr>
        <a:xfrm flipV="1">
          <a:off x="4634865" y="960120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157315</xdr:rowOff>
    </xdr:from>
    <xdr:ext cx="405111" cy="259045"/>
    <xdr:sp macro="" textlink="">
      <xdr:nvSpPr>
        <xdr:cNvPr id="147" name="【橋りょう・トンネル】&#10;有形固定資産減価償却率最小値テキスト"/>
        <xdr:cNvSpPr txBox="1"/>
      </xdr:nvSpPr>
      <xdr:spPr>
        <a:xfrm>
          <a:off x="4724400" y="1113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64</xdr:row>
      <xdr:rowOff>153488</xdr:rowOff>
    </xdr:from>
    <xdr:to>
      <xdr:col>6</xdr:col>
      <xdr:colOff>600075</xdr:colOff>
      <xdr:row>64</xdr:row>
      <xdr:rowOff>153488</xdr:rowOff>
    </xdr:to>
    <xdr:cxnSp macro="">
      <xdr:nvCxnSpPr>
        <xdr:cNvPr id="148" name="直線コネクタ 147"/>
        <xdr:cNvCxnSpPr/>
      </xdr:nvCxnSpPr>
      <xdr:spPr>
        <a:xfrm>
          <a:off x="4546600" y="1112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49"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50" name="直線コネクタ 149"/>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12899</xdr:rowOff>
    </xdr:from>
    <xdr:ext cx="405111" cy="259045"/>
    <xdr:sp macro="" textlink="">
      <xdr:nvSpPr>
        <xdr:cNvPr id="151" name="【橋りょう・トンネル】&#10;有形固定資産減価償却率平均値テキスト"/>
        <xdr:cNvSpPr txBox="1"/>
      </xdr:nvSpPr>
      <xdr:spPr>
        <a:xfrm>
          <a:off x="4724400" y="9956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161472</xdr:rowOff>
    </xdr:from>
    <xdr:to>
      <xdr:col>6</xdr:col>
      <xdr:colOff>561975</xdr:colOff>
      <xdr:row>59</xdr:row>
      <xdr:rowOff>91622</xdr:rowOff>
    </xdr:to>
    <xdr:sp macro="" textlink="">
      <xdr:nvSpPr>
        <xdr:cNvPr id="152" name="フローチャート : 判断 151"/>
        <xdr:cNvSpPr/>
      </xdr:nvSpPr>
      <xdr:spPr>
        <a:xfrm>
          <a:off x="45847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74930</xdr:rowOff>
    </xdr:from>
    <xdr:to>
      <xdr:col>5</xdr:col>
      <xdr:colOff>409575</xdr:colOff>
      <xdr:row>60</xdr:row>
      <xdr:rowOff>5080</xdr:rowOff>
    </xdr:to>
    <xdr:sp macro="" textlink="">
      <xdr:nvSpPr>
        <xdr:cNvPr id="153" name="フローチャート : 判断 152"/>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159838</xdr:rowOff>
    </xdr:from>
    <xdr:to>
      <xdr:col>6</xdr:col>
      <xdr:colOff>561975</xdr:colOff>
      <xdr:row>60</xdr:row>
      <xdr:rowOff>89988</xdr:rowOff>
    </xdr:to>
    <xdr:sp macro="" textlink="">
      <xdr:nvSpPr>
        <xdr:cNvPr id="159" name="円/楕円 158"/>
        <xdr:cNvSpPr/>
      </xdr:nvSpPr>
      <xdr:spPr>
        <a:xfrm>
          <a:off x="45847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138265</xdr:rowOff>
    </xdr:from>
    <xdr:ext cx="405111" cy="259045"/>
    <xdr:sp macro="" textlink="">
      <xdr:nvSpPr>
        <xdr:cNvPr id="160" name="【橋りょう・トンネル】&#10;有形固定資産減価償却率該当値テキスト"/>
        <xdr:cNvSpPr txBox="1"/>
      </xdr:nvSpPr>
      <xdr:spPr>
        <a:xfrm>
          <a:off x="4724400"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53703</xdr:rowOff>
    </xdr:from>
    <xdr:to>
      <xdr:col>5</xdr:col>
      <xdr:colOff>409575</xdr:colOff>
      <xdr:row>60</xdr:row>
      <xdr:rowOff>155303</xdr:rowOff>
    </xdr:to>
    <xdr:sp macro="" textlink="">
      <xdr:nvSpPr>
        <xdr:cNvPr id="161" name="円/楕円 160"/>
        <xdr:cNvSpPr/>
      </xdr:nvSpPr>
      <xdr:spPr>
        <a:xfrm>
          <a:off x="3746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39188</xdr:rowOff>
    </xdr:from>
    <xdr:to>
      <xdr:col>6</xdr:col>
      <xdr:colOff>511175</xdr:colOff>
      <xdr:row>60</xdr:row>
      <xdr:rowOff>104503</xdr:rowOff>
    </xdr:to>
    <xdr:cxnSp macro="">
      <xdr:nvCxnSpPr>
        <xdr:cNvPr id="162" name="直線コネクタ 161"/>
        <xdr:cNvCxnSpPr/>
      </xdr:nvCxnSpPr>
      <xdr:spPr>
        <a:xfrm flipV="1">
          <a:off x="3797300" y="1032618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21607</xdr:rowOff>
    </xdr:from>
    <xdr:ext cx="405111" cy="259045"/>
    <xdr:sp macro="" textlink="">
      <xdr:nvSpPr>
        <xdr:cNvPr id="163" name="n_1aveValue【橋りょう・トンネル】&#10;有形固定資産減価償却率"/>
        <xdr:cNvSpPr txBox="1"/>
      </xdr:nvSpPr>
      <xdr:spPr>
        <a:xfrm>
          <a:off x="3582043"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146430</xdr:rowOff>
    </xdr:from>
    <xdr:ext cx="405111" cy="259045"/>
    <xdr:sp macro="" textlink="">
      <xdr:nvSpPr>
        <xdr:cNvPr id="164" name="n_1mainValue【橋りょう・トンネル】&#10;有形固定資産減価償却率"/>
        <xdr:cNvSpPr txBox="1"/>
      </xdr:nvSpPr>
      <xdr:spPr>
        <a:xfrm>
          <a:off x="3582043"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8" name="テキスト ボックス 17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84" name="テキスト ボックス 18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6" name="テキスト ボックス 18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77722</xdr:rowOff>
    </xdr:from>
    <xdr:to>
      <xdr:col>15</xdr:col>
      <xdr:colOff>180340</xdr:colOff>
      <xdr:row>64</xdr:row>
      <xdr:rowOff>40171</xdr:rowOff>
    </xdr:to>
    <xdr:cxnSp macro="">
      <xdr:nvCxnSpPr>
        <xdr:cNvPr id="188" name="直線コネクタ 187"/>
        <xdr:cNvCxnSpPr/>
      </xdr:nvCxnSpPr>
      <xdr:spPr>
        <a:xfrm flipV="1">
          <a:off x="10476865" y="9507472"/>
          <a:ext cx="0" cy="150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43998</xdr:rowOff>
    </xdr:from>
    <xdr:ext cx="534377" cy="259045"/>
    <xdr:sp macro="" textlink="">
      <xdr:nvSpPr>
        <xdr:cNvPr id="189" name="【橋りょう・トンネル】&#10;一人当たり有形固定資産（償却資産）額最小値テキスト"/>
        <xdr:cNvSpPr txBox="1"/>
      </xdr:nvSpPr>
      <xdr:spPr>
        <a:xfrm>
          <a:off x="10566400" y="110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28,369</a:t>
          </a:r>
          <a:endParaRPr kumimoji="1" lang="ja-JP" altLang="en-US" sz="1000" b="1">
            <a:latin typeface="ＭＳ Ｐゴシック"/>
          </a:endParaRPr>
        </a:p>
      </xdr:txBody>
    </xdr:sp>
    <xdr:clientData/>
  </xdr:oneCellAnchor>
  <xdr:twoCellAnchor>
    <xdr:from>
      <xdr:col>15</xdr:col>
      <xdr:colOff>92075</xdr:colOff>
      <xdr:row>64</xdr:row>
      <xdr:rowOff>40171</xdr:rowOff>
    </xdr:from>
    <xdr:to>
      <xdr:col>15</xdr:col>
      <xdr:colOff>269875</xdr:colOff>
      <xdr:row>64</xdr:row>
      <xdr:rowOff>40171</xdr:rowOff>
    </xdr:to>
    <xdr:cxnSp macro="">
      <xdr:nvCxnSpPr>
        <xdr:cNvPr id="190" name="直線コネクタ 189"/>
        <xdr:cNvCxnSpPr/>
      </xdr:nvCxnSpPr>
      <xdr:spPr>
        <a:xfrm>
          <a:off x="10388600" y="1101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24399</xdr:rowOff>
    </xdr:from>
    <xdr:ext cx="690189" cy="259045"/>
    <xdr:sp macro="" textlink="">
      <xdr:nvSpPr>
        <xdr:cNvPr id="191" name="【橋りょう・トンネル】&#10;一人当たり有形固定資産（償却資産）額最大値テキスト"/>
        <xdr:cNvSpPr txBox="1"/>
      </xdr:nvSpPr>
      <xdr:spPr>
        <a:xfrm>
          <a:off x="10566400" y="9282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1,213,801</a:t>
          </a:r>
          <a:endParaRPr kumimoji="1" lang="ja-JP" altLang="en-US" sz="1000" b="1">
            <a:latin typeface="ＭＳ Ｐゴシック"/>
          </a:endParaRPr>
        </a:p>
      </xdr:txBody>
    </xdr:sp>
    <xdr:clientData/>
  </xdr:oneCellAnchor>
  <xdr:twoCellAnchor>
    <xdr:from>
      <xdr:col>15</xdr:col>
      <xdr:colOff>92075</xdr:colOff>
      <xdr:row>55</xdr:row>
      <xdr:rowOff>77722</xdr:rowOff>
    </xdr:from>
    <xdr:to>
      <xdr:col>15</xdr:col>
      <xdr:colOff>269875</xdr:colOff>
      <xdr:row>55</xdr:row>
      <xdr:rowOff>77722</xdr:rowOff>
    </xdr:to>
    <xdr:cxnSp macro="">
      <xdr:nvCxnSpPr>
        <xdr:cNvPr id="192" name="直線コネクタ 191"/>
        <xdr:cNvCxnSpPr/>
      </xdr:nvCxnSpPr>
      <xdr:spPr>
        <a:xfrm>
          <a:off x="10388600" y="95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57744</xdr:rowOff>
    </xdr:from>
    <xdr:ext cx="599010" cy="259045"/>
    <xdr:sp macro="" textlink="">
      <xdr:nvSpPr>
        <xdr:cNvPr id="193" name="【橋りょう・トンネル】&#10;一人当たり有形固定資産（償却資産）額平均値テキスト"/>
        <xdr:cNvSpPr txBox="1"/>
      </xdr:nvSpPr>
      <xdr:spPr>
        <a:xfrm>
          <a:off x="10566400" y="101732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532,546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34867</xdr:rowOff>
    </xdr:from>
    <xdr:to>
      <xdr:col>15</xdr:col>
      <xdr:colOff>231775</xdr:colOff>
      <xdr:row>60</xdr:row>
      <xdr:rowOff>136467</xdr:rowOff>
    </xdr:to>
    <xdr:sp macro="" textlink="">
      <xdr:nvSpPr>
        <xdr:cNvPr id="194" name="フローチャート : 判断 193"/>
        <xdr:cNvSpPr/>
      </xdr:nvSpPr>
      <xdr:spPr>
        <a:xfrm>
          <a:off x="10426700" y="103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49238</xdr:rowOff>
    </xdr:from>
    <xdr:to>
      <xdr:col>14</xdr:col>
      <xdr:colOff>79375</xdr:colOff>
      <xdr:row>60</xdr:row>
      <xdr:rowOff>150838</xdr:rowOff>
    </xdr:to>
    <xdr:sp macro="" textlink="">
      <xdr:nvSpPr>
        <xdr:cNvPr id="195" name="フローチャート : 判断 194"/>
        <xdr:cNvSpPr/>
      </xdr:nvSpPr>
      <xdr:spPr>
        <a:xfrm>
          <a:off x="9588500" y="1033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131427</xdr:rowOff>
    </xdr:from>
    <xdr:to>
      <xdr:col>15</xdr:col>
      <xdr:colOff>231775</xdr:colOff>
      <xdr:row>63</xdr:row>
      <xdr:rowOff>61577</xdr:rowOff>
    </xdr:to>
    <xdr:sp macro="" textlink="">
      <xdr:nvSpPr>
        <xdr:cNvPr id="201" name="円/楕円 200"/>
        <xdr:cNvSpPr/>
      </xdr:nvSpPr>
      <xdr:spPr>
        <a:xfrm>
          <a:off x="10426700" y="107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109854</xdr:rowOff>
    </xdr:from>
    <xdr:ext cx="599010" cy="259045"/>
    <xdr:sp macro="" textlink="">
      <xdr:nvSpPr>
        <xdr:cNvPr id="202" name="【橋りょう・トンネル】&#10;一人当たり有形固定資産（償却資産）額該当値テキスト"/>
        <xdr:cNvSpPr txBox="1"/>
      </xdr:nvSpPr>
      <xdr:spPr>
        <a:xfrm>
          <a:off x="10566400" y="1073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186,514</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137185</xdr:rowOff>
    </xdr:from>
    <xdr:to>
      <xdr:col>14</xdr:col>
      <xdr:colOff>79375</xdr:colOff>
      <xdr:row>63</xdr:row>
      <xdr:rowOff>67335</xdr:rowOff>
    </xdr:to>
    <xdr:sp macro="" textlink="">
      <xdr:nvSpPr>
        <xdr:cNvPr id="203" name="円/楕円 202"/>
        <xdr:cNvSpPr/>
      </xdr:nvSpPr>
      <xdr:spPr>
        <a:xfrm>
          <a:off x="9588500" y="1076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10777</xdr:rowOff>
    </xdr:from>
    <xdr:to>
      <xdr:col>15</xdr:col>
      <xdr:colOff>180975</xdr:colOff>
      <xdr:row>63</xdr:row>
      <xdr:rowOff>16535</xdr:rowOff>
    </xdr:to>
    <xdr:cxnSp macro="">
      <xdr:nvCxnSpPr>
        <xdr:cNvPr id="204" name="直線コネクタ 203"/>
        <xdr:cNvCxnSpPr/>
      </xdr:nvCxnSpPr>
      <xdr:spPr>
        <a:xfrm flipV="1">
          <a:off x="9639300" y="10812127"/>
          <a:ext cx="838200" cy="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58</xdr:row>
      <xdr:rowOff>167365</xdr:rowOff>
    </xdr:from>
    <xdr:ext cx="599010" cy="259045"/>
    <xdr:sp macro="" textlink="">
      <xdr:nvSpPr>
        <xdr:cNvPr id="205" name="n_1aveValue【橋りょう・トンネル】&#10;一人当たり有形固定資産（償却資産）額"/>
        <xdr:cNvSpPr txBox="1"/>
      </xdr:nvSpPr>
      <xdr:spPr>
        <a:xfrm>
          <a:off x="9327094" y="1011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521,230</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58462</xdr:rowOff>
    </xdr:from>
    <xdr:ext cx="599010" cy="259045"/>
    <xdr:sp macro="" textlink="">
      <xdr:nvSpPr>
        <xdr:cNvPr id="206" name="n_1mainValue【橋りょう・トンネル】&#10;一人当たり有形固定資産（償却資産）額"/>
        <xdr:cNvSpPr txBox="1"/>
      </xdr:nvSpPr>
      <xdr:spPr>
        <a:xfrm>
          <a:off x="9327094" y="1085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181,980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137161</xdr:rowOff>
    </xdr:to>
    <xdr:cxnSp macro="">
      <xdr:nvCxnSpPr>
        <xdr:cNvPr id="231" name="直線コネクタ 230"/>
        <xdr:cNvCxnSpPr/>
      </xdr:nvCxnSpPr>
      <xdr:spPr>
        <a:xfrm flipV="1">
          <a:off x="4634865" y="13335000"/>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140988</xdr:rowOff>
    </xdr:from>
    <xdr:ext cx="405111" cy="259045"/>
    <xdr:sp macro="" textlink="">
      <xdr:nvSpPr>
        <xdr:cNvPr id="232" name="【公営住宅】&#10;有形固定資産減価償却率最小値テキスト"/>
        <xdr:cNvSpPr txBox="1"/>
      </xdr:nvSpPr>
      <xdr:spPr>
        <a:xfrm>
          <a:off x="4724400"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422275</xdr:colOff>
      <xdr:row>85</xdr:row>
      <xdr:rowOff>137161</xdr:rowOff>
    </xdr:from>
    <xdr:to>
      <xdr:col>6</xdr:col>
      <xdr:colOff>600075</xdr:colOff>
      <xdr:row>85</xdr:row>
      <xdr:rowOff>137161</xdr:rowOff>
    </xdr:to>
    <xdr:cxnSp macro="">
      <xdr:nvCxnSpPr>
        <xdr:cNvPr id="233" name="直線コネクタ 232"/>
        <xdr:cNvCxnSpPr/>
      </xdr:nvCxnSpPr>
      <xdr:spPr>
        <a:xfrm>
          <a:off x="4546600" y="1471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34"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35" name="直線コネクタ 23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81932</xdr:rowOff>
    </xdr:from>
    <xdr:ext cx="405111" cy="259045"/>
    <xdr:sp macro="" textlink="">
      <xdr:nvSpPr>
        <xdr:cNvPr id="236" name="【公営住宅】&#10;有形固定資産減価償却率平均値テキスト"/>
        <xdr:cNvSpPr txBox="1"/>
      </xdr:nvSpPr>
      <xdr:spPr>
        <a:xfrm>
          <a:off x="4724400" y="1396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103505</xdr:rowOff>
    </xdr:from>
    <xdr:to>
      <xdr:col>6</xdr:col>
      <xdr:colOff>561975</xdr:colOff>
      <xdr:row>82</xdr:row>
      <xdr:rowOff>33655</xdr:rowOff>
    </xdr:to>
    <xdr:sp macro="" textlink="">
      <xdr:nvSpPr>
        <xdr:cNvPr id="237" name="フローチャート : 判断 236"/>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23495</xdr:rowOff>
    </xdr:from>
    <xdr:to>
      <xdr:col>5</xdr:col>
      <xdr:colOff>409575</xdr:colOff>
      <xdr:row>82</xdr:row>
      <xdr:rowOff>125095</xdr:rowOff>
    </xdr:to>
    <xdr:sp macro="" textlink="">
      <xdr:nvSpPr>
        <xdr:cNvPr id="238" name="フローチャート : 判断 237"/>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55880</xdr:rowOff>
    </xdr:from>
    <xdr:to>
      <xdr:col>6</xdr:col>
      <xdr:colOff>561975</xdr:colOff>
      <xdr:row>81</xdr:row>
      <xdr:rowOff>157480</xdr:rowOff>
    </xdr:to>
    <xdr:sp macro="" textlink="">
      <xdr:nvSpPr>
        <xdr:cNvPr id="244" name="円/楕円 243"/>
        <xdr:cNvSpPr/>
      </xdr:nvSpPr>
      <xdr:spPr>
        <a:xfrm>
          <a:off x="45847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78757</xdr:rowOff>
    </xdr:from>
    <xdr:ext cx="405111" cy="259045"/>
    <xdr:sp macro="" textlink="">
      <xdr:nvSpPr>
        <xdr:cNvPr id="245" name="【公営住宅】&#10;有形固定資産減価償却率該当値テキスト"/>
        <xdr:cNvSpPr txBox="1"/>
      </xdr:nvSpPr>
      <xdr:spPr>
        <a:xfrm>
          <a:off x="4724400"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95886</xdr:rowOff>
    </xdr:from>
    <xdr:to>
      <xdr:col>5</xdr:col>
      <xdr:colOff>409575</xdr:colOff>
      <xdr:row>82</xdr:row>
      <xdr:rowOff>26036</xdr:rowOff>
    </xdr:to>
    <xdr:sp macro="" textlink="">
      <xdr:nvSpPr>
        <xdr:cNvPr id="246" name="円/楕円 245"/>
        <xdr:cNvSpPr/>
      </xdr:nvSpPr>
      <xdr:spPr>
        <a:xfrm>
          <a:off x="3746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106680</xdr:rowOff>
    </xdr:from>
    <xdr:to>
      <xdr:col>6</xdr:col>
      <xdr:colOff>511175</xdr:colOff>
      <xdr:row>81</xdr:row>
      <xdr:rowOff>146686</xdr:rowOff>
    </xdr:to>
    <xdr:cxnSp macro="">
      <xdr:nvCxnSpPr>
        <xdr:cNvPr id="247" name="直線コネクタ 246"/>
        <xdr:cNvCxnSpPr/>
      </xdr:nvCxnSpPr>
      <xdr:spPr>
        <a:xfrm flipV="1">
          <a:off x="3797300" y="1399413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116222</xdr:rowOff>
    </xdr:from>
    <xdr:ext cx="405111" cy="259045"/>
    <xdr:sp macro="" textlink="">
      <xdr:nvSpPr>
        <xdr:cNvPr id="248" name="n_1aveValue【公営住宅】&#10;有形固定資産減価償却率"/>
        <xdr:cNvSpPr txBox="1"/>
      </xdr:nvSpPr>
      <xdr:spPr>
        <a:xfrm>
          <a:off x="3582043"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42563</xdr:rowOff>
    </xdr:from>
    <xdr:ext cx="405111" cy="259045"/>
    <xdr:sp macro="" textlink="">
      <xdr:nvSpPr>
        <xdr:cNvPr id="249" name="n_1mainValue【公営住宅】&#10;有形固定資産減価償却率"/>
        <xdr:cNvSpPr txBox="1"/>
      </xdr:nvSpPr>
      <xdr:spPr>
        <a:xfrm>
          <a:off x="3582043"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63" name="テキスト ボックス 26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7" name="テキスト ボックス 26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9" name="テキスト ボックス 26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147065</xdr:rowOff>
    </xdr:from>
    <xdr:to>
      <xdr:col>15</xdr:col>
      <xdr:colOff>180340</xdr:colOff>
      <xdr:row>86</xdr:row>
      <xdr:rowOff>58293</xdr:rowOff>
    </xdr:to>
    <xdr:cxnSp macro="">
      <xdr:nvCxnSpPr>
        <xdr:cNvPr id="273" name="直線コネクタ 272"/>
        <xdr:cNvCxnSpPr/>
      </xdr:nvCxnSpPr>
      <xdr:spPr>
        <a:xfrm flipV="1">
          <a:off x="10476865" y="13520165"/>
          <a:ext cx="0" cy="128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62120</xdr:rowOff>
    </xdr:from>
    <xdr:ext cx="469744" cy="259045"/>
    <xdr:sp macro="" textlink="">
      <xdr:nvSpPr>
        <xdr:cNvPr id="274" name="【公営住宅】&#10;一人当たり面積最小値テキスト"/>
        <xdr:cNvSpPr txBox="1"/>
      </xdr:nvSpPr>
      <xdr:spPr>
        <a:xfrm>
          <a:off x="10566400" y="14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15</xdr:col>
      <xdr:colOff>92075</xdr:colOff>
      <xdr:row>86</xdr:row>
      <xdr:rowOff>58293</xdr:rowOff>
    </xdr:from>
    <xdr:to>
      <xdr:col>15</xdr:col>
      <xdr:colOff>269875</xdr:colOff>
      <xdr:row>86</xdr:row>
      <xdr:rowOff>58293</xdr:rowOff>
    </xdr:to>
    <xdr:cxnSp macro="">
      <xdr:nvCxnSpPr>
        <xdr:cNvPr id="275" name="直線コネクタ 274"/>
        <xdr:cNvCxnSpPr/>
      </xdr:nvCxnSpPr>
      <xdr:spPr>
        <a:xfrm>
          <a:off x="10388600" y="148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93742</xdr:rowOff>
    </xdr:from>
    <xdr:ext cx="469744" cy="259045"/>
    <xdr:sp macro="" textlink="">
      <xdr:nvSpPr>
        <xdr:cNvPr id="276" name="【公営住宅】&#10;一人当たり面積最大値テキスト"/>
        <xdr:cNvSpPr txBox="1"/>
      </xdr:nvSpPr>
      <xdr:spPr>
        <a:xfrm>
          <a:off x="10566400" y="1329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3.514</a:t>
          </a:r>
          <a:endParaRPr kumimoji="1" lang="ja-JP" altLang="en-US" sz="1000" b="1">
            <a:latin typeface="ＭＳ Ｐゴシック"/>
          </a:endParaRPr>
        </a:p>
      </xdr:txBody>
    </xdr:sp>
    <xdr:clientData/>
  </xdr:oneCellAnchor>
  <xdr:twoCellAnchor>
    <xdr:from>
      <xdr:col>15</xdr:col>
      <xdr:colOff>92075</xdr:colOff>
      <xdr:row>78</xdr:row>
      <xdr:rowOff>147065</xdr:rowOff>
    </xdr:from>
    <xdr:to>
      <xdr:col>15</xdr:col>
      <xdr:colOff>269875</xdr:colOff>
      <xdr:row>78</xdr:row>
      <xdr:rowOff>147065</xdr:rowOff>
    </xdr:to>
    <xdr:cxnSp macro="">
      <xdr:nvCxnSpPr>
        <xdr:cNvPr id="277" name="直線コネクタ 276"/>
        <xdr:cNvCxnSpPr/>
      </xdr:nvCxnSpPr>
      <xdr:spPr>
        <a:xfrm>
          <a:off x="10388600" y="13520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85362</xdr:rowOff>
    </xdr:from>
    <xdr:ext cx="469744" cy="259045"/>
    <xdr:sp macro="" textlink="">
      <xdr:nvSpPr>
        <xdr:cNvPr id="278" name="【公営住宅】&#10;一人当たり面積平均値テキスト"/>
        <xdr:cNvSpPr txBox="1"/>
      </xdr:nvSpPr>
      <xdr:spPr>
        <a:xfrm>
          <a:off x="10566400" y="1431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106935</xdr:rowOff>
    </xdr:from>
    <xdr:to>
      <xdr:col>15</xdr:col>
      <xdr:colOff>231775</xdr:colOff>
      <xdr:row>84</xdr:row>
      <xdr:rowOff>37085</xdr:rowOff>
    </xdr:to>
    <xdr:sp macro="" textlink="">
      <xdr:nvSpPr>
        <xdr:cNvPr id="279" name="フローチャート : 判断 278"/>
        <xdr:cNvSpPr/>
      </xdr:nvSpPr>
      <xdr:spPr>
        <a:xfrm>
          <a:off x="104267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55880</xdr:rowOff>
    </xdr:from>
    <xdr:to>
      <xdr:col>14</xdr:col>
      <xdr:colOff>79375</xdr:colOff>
      <xdr:row>83</xdr:row>
      <xdr:rowOff>157480</xdr:rowOff>
    </xdr:to>
    <xdr:sp macro="" textlink="">
      <xdr:nvSpPr>
        <xdr:cNvPr id="280" name="フローチャート : 判断 279"/>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72262</xdr:rowOff>
    </xdr:from>
    <xdr:to>
      <xdr:col>15</xdr:col>
      <xdr:colOff>231775</xdr:colOff>
      <xdr:row>83</xdr:row>
      <xdr:rowOff>2412</xdr:rowOff>
    </xdr:to>
    <xdr:sp macro="" textlink="">
      <xdr:nvSpPr>
        <xdr:cNvPr id="286" name="円/楕円 285"/>
        <xdr:cNvSpPr/>
      </xdr:nvSpPr>
      <xdr:spPr>
        <a:xfrm>
          <a:off x="10426700" y="1413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95139</xdr:rowOff>
    </xdr:from>
    <xdr:ext cx="469744" cy="259045"/>
    <xdr:sp macro="" textlink="">
      <xdr:nvSpPr>
        <xdr:cNvPr id="287" name="【公営住宅】&#10;一人当たり面積該当値テキスト"/>
        <xdr:cNvSpPr txBox="1"/>
      </xdr:nvSpPr>
      <xdr:spPr>
        <a:xfrm>
          <a:off x="10566400" y="1398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1.777</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88646</xdr:rowOff>
    </xdr:from>
    <xdr:to>
      <xdr:col>14</xdr:col>
      <xdr:colOff>79375</xdr:colOff>
      <xdr:row>83</xdr:row>
      <xdr:rowOff>18796</xdr:rowOff>
    </xdr:to>
    <xdr:sp macro="" textlink="">
      <xdr:nvSpPr>
        <xdr:cNvPr id="288" name="円/楕円 287"/>
        <xdr:cNvSpPr/>
      </xdr:nvSpPr>
      <xdr:spPr>
        <a:xfrm>
          <a:off x="9588500" y="1414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123062</xdr:rowOff>
    </xdr:from>
    <xdr:to>
      <xdr:col>15</xdr:col>
      <xdr:colOff>180975</xdr:colOff>
      <xdr:row>82</xdr:row>
      <xdr:rowOff>139446</xdr:rowOff>
    </xdr:to>
    <xdr:cxnSp macro="">
      <xdr:nvCxnSpPr>
        <xdr:cNvPr id="289" name="直線コネクタ 288"/>
        <xdr:cNvCxnSpPr/>
      </xdr:nvCxnSpPr>
      <xdr:spPr>
        <a:xfrm flipV="1">
          <a:off x="9639300" y="14181962"/>
          <a:ext cx="8382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148607</xdr:rowOff>
    </xdr:from>
    <xdr:ext cx="469744" cy="259045"/>
    <xdr:sp macro="" textlink="">
      <xdr:nvSpPr>
        <xdr:cNvPr id="290" name="n_1aveValue【公営住宅】&#10;一人当たり面積"/>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35323</xdr:rowOff>
    </xdr:from>
    <xdr:ext cx="469744" cy="259045"/>
    <xdr:sp macro="" textlink="">
      <xdr:nvSpPr>
        <xdr:cNvPr id="291" name="n_1mainValue【公営住宅】&#10;一人当たり面積"/>
        <xdr:cNvSpPr txBox="1"/>
      </xdr:nvSpPr>
      <xdr:spPr>
        <a:xfrm>
          <a:off x="9391727" y="1392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5" name="正方形/長方形 3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6" name="テキスト ボックス 3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7" name="直線コネクタ 3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18" name="直線コネクタ 31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19" name="テキスト ボックス 31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20" name="直線コネクタ 31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21" name="テキスト ボックス 32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22" name="直線コネクタ 32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23" name="テキスト ボックス 32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24" name="直線コネクタ 32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25" name="テキスト ボックス 32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26" name="直線コネクタ 32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27" name="テキスト ボックス 32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8" name="直線コネクタ 32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29" name="テキスト ボックス 32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30" name="直線コネクタ 3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1" name="テキスト ボックス 3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19050</xdr:rowOff>
    </xdr:from>
    <xdr:to>
      <xdr:col>23</xdr:col>
      <xdr:colOff>516889</xdr:colOff>
      <xdr:row>41</xdr:row>
      <xdr:rowOff>117022</xdr:rowOff>
    </xdr:to>
    <xdr:cxnSp macro="">
      <xdr:nvCxnSpPr>
        <xdr:cNvPr id="333" name="直線コネクタ 332"/>
        <xdr:cNvCxnSpPr/>
      </xdr:nvCxnSpPr>
      <xdr:spPr>
        <a:xfrm flipV="1">
          <a:off x="16318864"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120849</xdr:rowOff>
    </xdr:from>
    <xdr:ext cx="340478" cy="259045"/>
    <xdr:sp macro="" textlink="">
      <xdr:nvSpPr>
        <xdr:cNvPr id="334" name="【認定こども園・幼稚園・保育所】&#10;有形固定資産減価償却率最小値テキスト"/>
        <xdr:cNvSpPr txBox="1"/>
      </xdr:nvSpPr>
      <xdr:spPr>
        <a:xfrm>
          <a:off x="16408400" y="715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41</xdr:row>
      <xdr:rowOff>117022</xdr:rowOff>
    </xdr:from>
    <xdr:to>
      <xdr:col>23</xdr:col>
      <xdr:colOff>606425</xdr:colOff>
      <xdr:row>41</xdr:row>
      <xdr:rowOff>117022</xdr:rowOff>
    </xdr:to>
    <xdr:cxnSp macro="">
      <xdr:nvCxnSpPr>
        <xdr:cNvPr id="335" name="直線コネクタ 334"/>
        <xdr:cNvCxnSpPr/>
      </xdr:nvCxnSpPr>
      <xdr:spPr>
        <a:xfrm>
          <a:off x="16230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137177</xdr:rowOff>
    </xdr:from>
    <xdr:ext cx="405111" cy="259045"/>
    <xdr:sp macro="" textlink="">
      <xdr:nvSpPr>
        <xdr:cNvPr id="336" name="【認定こども園・幼稚園・保育所】&#10;有形固定資産減価償却率最大値テキスト"/>
        <xdr:cNvSpPr txBox="1"/>
      </xdr:nvSpPr>
      <xdr:spPr>
        <a:xfrm>
          <a:off x="164084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428625</xdr:colOff>
      <xdr:row>33</xdr:row>
      <xdr:rowOff>19050</xdr:rowOff>
    </xdr:from>
    <xdr:to>
      <xdr:col>23</xdr:col>
      <xdr:colOff>606425</xdr:colOff>
      <xdr:row>33</xdr:row>
      <xdr:rowOff>19050</xdr:rowOff>
    </xdr:to>
    <xdr:cxnSp macro="">
      <xdr:nvCxnSpPr>
        <xdr:cNvPr id="337" name="直線コネクタ 336"/>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85470</xdr:rowOff>
    </xdr:from>
    <xdr:ext cx="405111" cy="259045"/>
    <xdr:sp macro="" textlink="">
      <xdr:nvSpPr>
        <xdr:cNvPr id="338" name="【認定こども園・幼稚園・保育所】&#10;有形固定資産減価償却率平均値テキスト"/>
        <xdr:cNvSpPr txBox="1"/>
      </xdr:nvSpPr>
      <xdr:spPr>
        <a:xfrm>
          <a:off x="164084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107043</xdr:rowOff>
    </xdr:from>
    <xdr:to>
      <xdr:col>23</xdr:col>
      <xdr:colOff>568325</xdr:colOff>
      <xdr:row>38</xdr:row>
      <xdr:rowOff>37193</xdr:rowOff>
    </xdr:to>
    <xdr:sp macro="" textlink="">
      <xdr:nvSpPr>
        <xdr:cNvPr id="339" name="フローチャート : 判断 338"/>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89081</xdr:rowOff>
    </xdr:from>
    <xdr:to>
      <xdr:col>22</xdr:col>
      <xdr:colOff>415925</xdr:colOff>
      <xdr:row>38</xdr:row>
      <xdr:rowOff>19231</xdr:rowOff>
    </xdr:to>
    <xdr:sp macro="" textlink="">
      <xdr:nvSpPr>
        <xdr:cNvPr id="340" name="フローチャート : 判断 339"/>
        <xdr:cNvSpPr/>
      </xdr:nvSpPr>
      <xdr:spPr>
        <a:xfrm>
          <a:off x="15430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1" name="テキスト ボックス 3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2" name="テキスト ボックス 3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3" name="テキスト ボックス 3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4" name="テキスト ボックス 3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5" name="テキスト ボックス 3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154396</xdr:rowOff>
    </xdr:from>
    <xdr:to>
      <xdr:col>23</xdr:col>
      <xdr:colOff>568325</xdr:colOff>
      <xdr:row>33</xdr:row>
      <xdr:rowOff>84546</xdr:rowOff>
    </xdr:to>
    <xdr:sp macro="" textlink="">
      <xdr:nvSpPr>
        <xdr:cNvPr id="346" name="円/楕円 345"/>
        <xdr:cNvSpPr/>
      </xdr:nvSpPr>
      <xdr:spPr>
        <a:xfrm>
          <a:off x="16268700" y="564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92727</xdr:rowOff>
    </xdr:from>
    <xdr:ext cx="405111" cy="259045"/>
    <xdr:sp macro="" textlink="">
      <xdr:nvSpPr>
        <xdr:cNvPr id="347" name="【認定こども園・幼稚園・保育所】&#10;有形固定資産減価償却率該当値テキスト"/>
        <xdr:cNvSpPr txBox="1"/>
      </xdr:nvSpPr>
      <xdr:spPr>
        <a:xfrm>
          <a:off x="16408400" y="557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156028</xdr:rowOff>
    </xdr:from>
    <xdr:to>
      <xdr:col>22</xdr:col>
      <xdr:colOff>415925</xdr:colOff>
      <xdr:row>33</xdr:row>
      <xdr:rowOff>86178</xdr:rowOff>
    </xdr:to>
    <xdr:sp macro="" textlink="">
      <xdr:nvSpPr>
        <xdr:cNvPr id="348" name="円/楕円 347"/>
        <xdr:cNvSpPr/>
      </xdr:nvSpPr>
      <xdr:spPr>
        <a:xfrm>
          <a:off x="15430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33746</xdr:rowOff>
    </xdr:from>
    <xdr:to>
      <xdr:col>23</xdr:col>
      <xdr:colOff>517525</xdr:colOff>
      <xdr:row>33</xdr:row>
      <xdr:rowOff>35378</xdr:rowOff>
    </xdr:to>
    <xdr:cxnSp macro="">
      <xdr:nvCxnSpPr>
        <xdr:cNvPr id="349" name="直線コネクタ 348"/>
        <xdr:cNvCxnSpPr/>
      </xdr:nvCxnSpPr>
      <xdr:spPr>
        <a:xfrm flipV="1">
          <a:off x="15481300" y="569159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10358</xdr:rowOff>
    </xdr:from>
    <xdr:ext cx="405111" cy="259045"/>
    <xdr:sp macro="" textlink="">
      <xdr:nvSpPr>
        <xdr:cNvPr id="350" name="n_1aveValue【認定こども園・幼稚園・保育所】&#10;有形固定資産減価償却率"/>
        <xdr:cNvSpPr txBox="1"/>
      </xdr:nvSpPr>
      <xdr:spPr>
        <a:xfrm>
          <a:off x="15266043"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22</xdr:col>
      <xdr:colOff>149868</xdr:colOff>
      <xdr:row>31</xdr:row>
      <xdr:rowOff>102705</xdr:rowOff>
    </xdr:from>
    <xdr:ext cx="405111" cy="259045"/>
    <xdr:sp macro="" textlink="">
      <xdr:nvSpPr>
        <xdr:cNvPr id="351" name="n_1mainValue【認定こども園・幼稚園・保育所】&#10;有形固定資産減価償却率"/>
        <xdr:cNvSpPr txBox="1"/>
      </xdr:nvSpPr>
      <xdr:spPr>
        <a:xfrm>
          <a:off x="15266043" y="5417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62" name="直線コネクタ 3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63" name="テキスト ボックス 36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64" name="直線コネクタ 3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65" name="テキスト ボックス 36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66" name="直線コネクタ 3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67" name="テキスト ボックス 36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8" name="直線コネクタ 3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9" name="テキスト ボックス 36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70" name="直線コネクタ 3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71" name="テキスト ボックス 37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3" name="テキスト ボックス 3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137160</xdr:rowOff>
    </xdr:from>
    <xdr:to>
      <xdr:col>32</xdr:col>
      <xdr:colOff>186689</xdr:colOff>
      <xdr:row>40</xdr:row>
      <xdr:rowOff>102870</xdr:rowOff>
    </xdr:to>
    <xdr:cxnSp macro="">
      <xdr:nvCxnSpPr>
        <xdr:cNvPr id="375" name="直線コネクタ 374"/>
        <xdr:cNvCxnSpPr/>
      </xdr:nvCxnSpPr>
      <xdr:spPr>
        <a:xfrm flipV="1">
          <a:off x="22160864" y="562356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106697</xdr:rowOff>
    </xdr:from>
    <xdr:ext cx="469744" cy="259045"/>
    <xdr:sp macro="" textlink="">
      <xdr:nvSpPr>
        <xdr:cNvPr id="376" name="【認定こども園・幼稚園・保育所】&#10;一人当たり面積最小値テキスト"/>
        <xdr:cNvSpPr txBox="1"/>
      </xdr:nvSpPr>
      <xdr:spPr>
        <a:xfrm>
          <a:off x="222504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40</xdr:row>
      <xdr:rowOff>102870</xdr:rowOff>
    </xdr:from>
    <xdr:to>
      <xdr:col>32</xdr:col>
      <xdr:colOff>276225</xdr:colOff>
      <xdr:row>40</xdr:row>
      <xdr:rowOff>102870</xdr:rowOff>
    </xdr:to>
    <xdr:cxnSp macro="">
      <xdr:nvCxnSpPr>
        <xdr:cNvPr id="377" name="直線コネクタ 376"/>
        <xdr:cNvCxnSpPr/>
      </xdr:nvCxnSpPr>
      <xdr:spPr>
        <a:xfrm>
          <a:off x="22072600" y="696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83837</xdr:rowOff>
    </xdr:from>
    <xdr:ext cx="469744" cy="259045"/>
    <xdr:sp macro="" textlink="">
      <xdr:nvSpPr>
        <xdr:cNvPr id="378" name="【認定こども園・幼稚園・保育所】&#10;一人当たり面積最大値テキスト"/>
        <xdr:cNvSpPr txBox="1"/>
      </xdr:nvSpPr>
      <xdr:spPr>
        <a:xfrm>
          <a:off x="222504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0.424</a:t>
          </a:r>
          <a:endParaRPr kumimoji="1" lang="ja-JP" altLang="en-US" sz="1000" b="1">
            <a:latin typeface="ＭＳ Ｐゴシック"/>
          </a:endParaRPr>
        </a:p>
      </xdr:txBody>
    </xdr:sp>
    <xdr:clientData/>
  </xdr:oneCellAnchor>
  <xdr:twoCellAnchor>
    <xdr:from>
      <xdr:col>32</xdr:col>
      <xdr:colOff>98425</xdr:colOff>
      <xdr:row>32</xdr:row>
      <xdr:rowOff>137160</xdr:rowOff>
    </xdr:from>
    <xdr:to>
      <xdr:col>32</xdr:col>
      <xdr:colOff>276225</xdr:colOff>
      <xdr:row>32</xdr:row>
      <xdr:rowOff>137160</xdr:rowOff>
    </xdr:to>
    <xdr:cxnSp macro="">
      <xdr:nvCxnSpPr>
        <xdr:cNvPr id="379" name="直線コネクタ 378"/>
        <xdr:cNvCxnSpPr/>
      </xdr:nvCxnSpPr>
      <xdr:spPr>
        <a:xfrm>
          <a:off x="22072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135907</xdr:rowOff>
    </xdr:from>
    <xdr:ext cx="469744" cy="259045"/>
    <xdr:sp macro="" textlink="">
      <xdr:nvSpPr>
        <xdr:cNvPr id="380" name="【認定こども園・幼稚園・保育所】&#10;一人当たり面積平均値テキスト"/>
        <xdr:cNvSpPr txBox="1"/>
      </xdr:nvSpPr>
      <xdr:spPr>
        <a:xfrm>
          <a:off x="222504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113030</xdr:rowOff>
    </xdr:from>
    <xdr:to>
      <xdr:col>32</xdr:col>
      <xdr:colOff>238125</xdr:colOff>
      <xdr:row>36</xdr:row>
      <xdr:rowOff>43180</xdr:rowOff>
    </xdr:to>
    <xdr:sp macro="" textlink="">
      <xdr:nvSpPr>
        <xdr:cNvPr id="381" name="フローチャート : 判断 380"/>
        <xdr:cNvSpPr/>
      </xdr:nvSpPr>
      <xdr:spPr>
        <a:xfrm>
          <a:off x="22110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6350</xdr:rowOff>
    </xdr:from>
    <xdr:to>
      <xdr:col>31</xdr:col>
      <xdr:colOff>85725</xdr:colOff>
      <xdr:row>35</xdr:row>
      <xdr:rowOff>107950</xdr:rowOff>
    </xdr:to>
    <xdr:sp macro="" textlink="">
      <xdr:nvSpPr>
        <xdr:cNvPr id="382" name="フローチャート : 判断 381"/>
        <xdr:cNvSpPr/>
      </xdr:nvSpPr>
      <xdr:spPr>
        <a:xfrm>
          <a:off x="21272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116840</xdr:rowOff>
    </xdr:from>
    <xdr:to>
      <xdr:col>32</xdr:col>
      <xdr:colOff>238125</xdr:colOff>
      <xdr:row>36</xdr:row>
      <xdr:rowOff>46990</xdr:rowOff>
    </xdr:to>
    <xdr:sp macro="" textlink="">
      <xdr:nvSpPr>
        <xdr:cNvPr id="388" name="円/楕円 387"/>
        <xdr:cNvSpPr/>
      </xdr:nvSpPr>
      <xdr:spPr>
        <a:xfrm>
          <a:off x="221107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95267</xdr:rowOff>
    </xdr:from>
    <xdr:ext cx="469744" cy="259045"/>
    <xdr:sp macro="" textlink="">
      <xdr:nvSpPr>
        <xdr:cNvPr id="389" name="【認定こども園・幼稚園・保育所】&#10;一人当たり面積該当値テキスト"/>
        <xdr:cNvSpPr txBox="1"/>
      </xdr:nvSpPr>
      <xdr:spPr>
        <a:xfrm>
          <a:off x="22250400" y="609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0.281</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143510</xdr:rowOff>
    </xdr:from>
    <xdr:to>
      <xdr:col>31</xdr:col>
      <xdr:colOff>85725</xdr:colOff>
      <xdr:row>36</xdr:row>
      <xdr:rowOff>73660</xdr:rowOff>
    </xdr:to>
    <xdr:sp macro="" textlink="">
      <xdr:nvSpPr>
        <xdr:cNvPr id="390" name="円/楕円 389"/>
        <xdr:cNvSpPr/>
      </xdr:nvSpPr>
      <xdr:spPr>
        <a:xfrm>
          <a:off x="21272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35</xdr:row>
      <xdr:rowOff>167640</xdr:rowOff>
    </xdr:from>
    <xdr:to>
      <xdr:col>32</xdr:col>
      <xdr:colOff>187325</xdr:colOff>
      <xdr:row>36</xdr:row>
      <xdr:rowOff>22860</xdr:rowOff>
    </xdr:to>
    <xdr:cxnSp macro="">
      <xdr:nvCxnSpPr>
        <xdr:cNvPr id="391" name="直線コネクタ 390"/>
        <xdr:cNvCxnSpPr/>
      </xdr:nvCxnSpPr>
      <xdr:spPr>
        <a:xfrm flipV="1">
          <a:off x="21323300" y="61683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33</xdr:row>
      <xdr:rowOff>124477</xdr:rowOff>
    </xdr:from>
    <xdr:ext cx="469744" cy="259045"/>
    <xdr:sp macro="" textlink="">
      <xdr:nvSpPr>
        <xdr:cNvPr id="392" name="n_1aveValue【認定こども園・幼稚園・保育所】&#10;一人当たり面積"/>
        <xdr:cNvSpPr txBox="1"/>
      </xdr:nvSpPr>
      <xdr:spPr>
        <a:xfrm>
          <a:off x="210757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0.310</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64787</xdr:rowOff>
    </xdr:from>
    <xdr:ext cx="469744" cy="259045"/>
    <xdr:sp macro="" textlink="">
      <xdr:nvSpPr>
        <xdr:cNvPr id="393" name="n_1mainValue【認定こども園・幼稚園・保育所】&#10;一人当たり面積"/>
        <xdr:cNvSpPr txBox="1"/>
      </xdr:nvSpPr>
      <xdr:spPr>
        <a:xfrm>
          <a:off x="21075727"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4" name="正方形/長方形 3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5" name="正方形/長方形 3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6" name="正方形/長方形 3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7" name="正方形/長方形 3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8" name="正方形/長方形 3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9" name="正方形/長方形 3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0" name="正方形/長方形 3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1" name="正方形/長方形 4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2" name="テキスト ボックス 4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3" name="直線コネクタ 4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04" name="テキスト ボックス 40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05" name="直線コネクタ 40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06" name="テキスト ボックス 40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07" name="直線コネクタ 40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08" name="テキスト ボックス 40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09" name="直線コネクタ 40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10" name="テキスト ボックス 40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11" name="直線コネクタ 41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12" name="テキスト ボックス 41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3" name="直線コネクタ 4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4" name="テキスト ボックス 41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38862</xdr:rowOff>
    </xdr:from>
    <xdr:to>
      <xdr:col>23</xdr:col>
      <xdr:colOff>516889</xdr:colOff>
      <xdr:row>64</xdr:row>
      <xdr:rowOff>34290</xdr:rowOff>
    </xdr:to>
    <xdr:cxnSp macro="">
      <xdr:nvCxnSpPr>
        <xdr:cNvPr id="416" name="直線コネクタ 415"/>
        <xdr:cNvCxnSpPr/>
      </xdr:nvCxnSpPr>
      <xdr:spPr>
        <a:xfrm flipV="1">
          <a:off x="16318864" y="9468612"/>
          <a:ext cx="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38117</xdr:rowOff>
    </xdr:from>
    <xdr:ext cx="405111" cy="259045"/>
    <xdr:sp macro="" textlink="">
      <xdr:nvSpPr>
        <xdr:cNvPr id="417" name="【学校施設】&#10;有形固定資産減価償却率最小値テキスト"/>
        <xdr:cNvSpPr txBox="1"/>
      </xdr:nvSpPr>
      <xdr:spPr>
        <a:xfrm>
          <a:off x="164084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428625</xdr:colOff>
      <xdr:row>64</xdr:row>
      <xdr:rowOff>34290</xdr:rowOff>
    </xdr:from>
    <xdr:to>
      <xdr:col>23</xdr:col>
      <xdr:colOff>606425</xdr:colOff>
      <xdr:row>64</xdr:row>
      <xdr:rowOff>34290</xdr:rowOff>
    </xdr:to>
    <xdr:cxnSp macro="">
      <xdr:nvCxnSpPr>
        <xdr:cNvPr id="418" name="直線コネクタ 417"/>
        <xdr:cNvCxnSpPr/>
      </xdr:nvCxnSpPr>
      <xdr:spPr>
        <a:xfrm>
          <a:off x="16230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156989</xdr:rowOff>
    </xdr:from>
    <xdr:ext cx="405111" cy="259045"/>
    <xdr:sp macro="" textlink="">
      <xdr:nvSpPr>
        <xdr:cNvPr id="419" name="【学校施設】&#10;有形固定資産減価償却率最大値テキスト"/>
        <xdr:cNvSpPr txBox="1"/>
      </xdr:nvSpPr>
      <xdr:spPr>
        <a:xfrm>
          <a:off x="164084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428625</xdr:colOff>
      <xdr:row>55</xdr:row>
      <xdr:rowOff>38862</xdr:rowOff>
    </xdr:from>
    <xdr:to>
      <xdr:col>23</xdr:col>
      <xdr:colOff>606425</xdr:colOff>
      <xdr:row>55</xdr:row>
      <xdr:rowOff>38862</xdr:rowOff>
    </xdr:to>
    <xdr:cxnSp macro="">
      <xdr:nvCxnSpPr>
        <xdr:cNvPr id="420" name="直線コネクタ 419"/>
        <xdr:cNvCxnSpPr/>
      </xdr:nvCxnSpPr>
      <xdr:spPr>
        <a:xfrm>
          <a:off x="16230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99077</xdr:rowOff>
    </xdr:from>
    <xdr:ext cx="405111" cy="259045"/>
    <xdr:sp macro="" textlink="">
      <xdr:nvSpPr>
        <xdr:cNvPr id="421" name="【学校施設】&#10;有形固定資産減価償却率平均値テキスト"/>
        <xdr:cNvSpPr txBox="1"/>
      </xdr:nvSpPr>
      <xdr:spPr>
        <a:xfrm>
          <a:off x="16408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422" name="フローチャート : 判断 421"/>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22352</xdr:rowOff>
    </xdr:from>
    <xdr:to>
      <xdr:col>22</xdr:col>
      <xdr:colOff>415925</xdr:colOff>
      <xdr:row>59</xdr:row>
      <xdr:rowOff>123952</xdr:rowOff>
    </xdr:to>
    <xdr:sp macro="" textlink="">
      <xdr:nvSpPr>
        <xdr:cNvPr id="423" name="フローチャート : 判断 422"/>
        <xdr:cNvSpPr/>
      </xdr:nvSpPr>
      <xdr:spPr>
        <a:xfrm>
          <a:off x="15430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4" name="テキスト ボックス 4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5" name="テキスト ボックス 4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6" name="テキスト ボックス 4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7" name="テキスト ボックス 4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8" name="テキスト ボックス 4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72644</xdr:rowOff>
    </xdr:from>
    <xdr:to>
      <xdr:col>23</xdr:col>
      <xdr:colOff>568325</xdr:colOff>
      <xdr:row>56</xdr:row>
      <xdr:rowOff>2794</xdr:rowOff>
    </xdr:to>
    <xdr:sp macro="" textlink="">
      <xdr:nvSpPr>
        <xdr:cNvPr id="429" name="円/楕円 428"/>
        <xdr:cNvSpPr/>
      </xdr:nvSpPr>
      <xdr:spPr>
        <a:xfrm>
          <a:off x="16268700" y="950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159021</xdr:rowOff>
    </xdr:from>
    <xdr:ext cx="405111" cy="259045"/>
    <xdr:sp macro="" textlink="">
      <xdr:nvSpPr>
        <xdr:cNvPr id="430" name="【学校施設】&#10;有形固定資産減価償却率該当値テキスト"/>
        <xdr:cNvSpPr txBox="1"/>
      </xdr:nvSpPr>
      <xdr:spPr>
        <a:xfrm>
          <a:off x="16408400" y="9417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106934</xdr:rowOff>
    </xdr:from>
    <xdr:to>
      <xdr:col>22</xdr:col>
      <xdr:colOff>415925</xdr:colOff>
      <xdr:row>56</xdr:row>
      <xdr:rowOff>37084</xdr:rowOff>
    </xdr:to>
    <xdr:sp macro="" textlink="">
      <xdr:nvSpPr>
        <xdr:cNvPr id="431" name="円/楕円 430"/>
        <xdr:cNvSpPr/>
      </xdr:nvSpPr>
      <xdr:spPr>
        <a:xfrm>
          <a:off x="15430500" y="953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55</xdr:row>
      <xdr:rowOff>123444</xdr:rowOff>
    </xdr:from>
    <xdr:to>
      <xdr:col>23</xdr:col>
      <xdr:colOff>517525</xdr:colOff>
      <xdr:row>55</xdr:row>
      <xdr:rowOff>157734</xdr:rowOff>
    </xdr:to>
    <xdr:cxnSp macro="">
      <xdr:nvCxnSpPr>
        <xdr:cNvPr id="432" name="直線コネクタ 431"/>
        <xdr:cNvCxnSpPr/>
      </xdr:nvCxnSpPr>
      <xdr:spPr>
        <a:xfrm flipV="1">
          <a:off x="15481300" y="955319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115079</xdr:rowOff>
    </xdr:from>
    <xdr:ext cx="405111" cy="259045"/>
    <xdr:sp macro="" textlink="">
      <xdr:nvSpPr>
        <xdr:cNvPr id="433" name="n_1aveValue【学校施設】&#10;有形固定資産減価償却率"/>
        <xdr:cNvSpPr txBox="1"/>
      </xdr:nvSpPr>
      <xdr:spPr>
        <a:xfrm>
          <a:off x="15266043"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53611</xdr:rowOff>
    </xdr:from>
    <xdr:ext cx="405111" cy="259045"/>
    <xdr:sp macro="" textlink="">
      <xdr:nvSpPr>
        <xdr:cNvPr id="434" name="n_1mainValue【学校施設】&#10;有形固定資産減価償却率"/>
        <xdr:cNvSpPr txBox="1"/>
      </xdr:nvSpPr>
      <xdr:spPr>
        <a:xfrm>
          <a:off x="15266043" y="9311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5" name="正方形/長方形 4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6" name="正方形/長方形 4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7" name="正方形/長方形 4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8" name="正方形/長方形 4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9" name="正方形/長方形 4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0" name="正方形/長方形 4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1" name="正方形/長方形 4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2" name="正方形/長方形 4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3" name="テキスト ボックス 4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4" name="直線コネクタ 4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5" name="テキスト ボックス 4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46" name="直線コネクタ 44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47" name="テキスト ボックス 44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8" name="直線コネクタ 44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9" name="テキスト ボックス 44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50" name="直線コネクタ 44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51" name="テキスト ボックス 45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52" name="直線コネクタ 45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53" name="テキスト ボックス 45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54" name="直線コネクタ 45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55" name="テキスト ボックス 45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6" name="直線コネクタ 4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7" name="テキスト ボックス 4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93726</xdr:rowOff>
    </xdr:from>
    <xdr:to>
      <xdr:col>32</xdr:col>
      <xdr:colOff>186689</xdr:colOff>
      <xdr:row>63</xdr:row>
      <xdr:rowOff>165354</xdr:rowOff>
    </xdr:to>
    <xdr:cxnSp macro="">
      <xdr:nvCxnSpPr>
        <xdr:cNvPr id="459" name="直線コネクタ 458"/>
        <xdr:cNvCxnSpPr/>
      </xdr:nvCxnSpPr>
      <xdr:spPr>
        <a:xfrm flipV="1">
          <a:off x="22160864" y="9523476"/>
          <a:ext cx="0" cy="1443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60"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61" name="直線コネクタ 460"/>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40403</xdr:rowOff>
    </xdr:from>
    <xdr:ext cx="469744" cy="259045"/>
    <xdr:sp macro="" textlink="">
      <xdr:nvSpPr>
        <xdr:cNvPr id="462" name="【学校施設】&#10;一人当たり面積最大値テキスト"/>
        <xdr:cNvSpPr txBox="1"/>
      </xdr:nvSpPr>
      <xdr:spPr>
        <a:xfrm>
          <a:off x="22250400" y="929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3.002</a:t>
          </a:r>
          <a:endParaRPr kumimoji="1" lang="ja-JP" altLang="en-US" sz="1000" b="1">
            <a:latin typeface="ＭＳ Ｐゴシック"/>
          </a:endParaRPr>
        </a:p>
      </xdr:txBody>
    </xdr:sp>
    <xdr:clientData/>
  </xdr:oneCellAnchor>
  <xdr:twoCellAnchor>
    <xdr:from>
      <xdr:col>32</xdr:col>
      <xdr:colOff>98425</xdr:colOff>
      <xdr:row>55</xdr:row>
      <xdr:rowOff>93726</xdr:rowOff>
    </xdr:from>
    <xdr:to>
      <xdr:col>32</xdr:col>
      <xdr:colOff>276225</xdr:colOff>
      <xdr:row>55</xdr:row>
      <xdr:rowOff>93726</xdr:rowOff>
    </xdr:to>
    <xdr:cxnSp macro="">
      <xdr:nvCxnSpPr>
        <xdr:cNvPr id="463" name="直線コネクタ 462"/>
        <xdr:cNvCxnSpPr/>
      </xdr:nvCxnSpPr>
      <xdr:spPr>
        <a:xfrm>
          <a:off x="22072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117365</xdr:rowOff>
    </xdr:from>
    <xdr:ext cx="469744" cy="259045"/>
    <xdr:sp macro="" textlink="">
      <xdr:nvSpPr>
        <xdr:cNvPr id="464" name="【学校施設】&#10;一人当たり面積平均値テキスト"/>
        <xdr:cNvSpPr txBox="1"/>
      </xdr:nvSpPr>
      <xdr:spPr>
        <a:xfrm>
          <a:off x="22250400" y="10061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138938</xdr:rowOff>
    </xdr:from>
    <xdr:to>
      <xdr:col>32</xdr:col>
      <xdr:colOff>238125</xdr:colOff>
      <xdr:row>59</xdr:row>
      <xdr:rowOff>69088</xdr:rowOff>
    </xdr:to>
    <xdr:sp macro="" textlink="">
      <xdr:nvSpPr>
        <xdr:cNvPr id="465" name="フローチャート : 判断 464"/>
        <xdr:cNvSpPr/>
      </xdr:nvSpPr>
      <xdr:spPr>
        <a:xfrm>
          <a:off x="221107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129794</xdr:rowOff>
    </xdr:from>
    <xdr:to>
      <xdr:col>31</xdr:col>
      <xdr:colOff>85725</xdr:colOff>
      <xdr:row>58</xdr:row>
      <xdr:rowOff>59944</xdr:rowOff>
    </xdr:to>
    <xdr:sp macro="" textlink="">
      <xdr:nvSpPr>
        <xdr:cNvPr id="466" name="フローチャート : 判断 465"/>
        <xdr:cNvSpPr/>
      </xdr:nvSpPr>
      <xdr:spPr>
        <a:xfrm>
          <a:off x="212725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7" name="テキスト ボックス 4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8" name="テキスト ボックス 4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9" name="テキスト ボックス 4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0" name="テキスト ボックス 4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1" name="テキスト ボックス 4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68072</xdr:rowOff>
    </xdr:from>
    <xdr:to>
      <xdr:col>32</xdr:col>
      <xdr:colOff>238125</xdr:colOff>
      <xdr:row>58</xdr:row>
      <xdr:rowOff>169672</xdr:rowOff>
    </xdr:to>
    <xdr:sp macro="" textlink="">
      <xdr:nvSpPr>
        <xdr:cNvPr id="472" name="円/楕円 471"/>
        <xdr:cNvSpPr/>
      </xdr:nvSpPr>
      <xdr:spPr>
        <a:xfrm>
          <a:off x="22110700" y="10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90949</xdr:rowOff>
    </xdr:from>
    <xdr:ext cx="469744" cy="259045"/>
    <xdr:sp macro="" textlink="">
      <xdr:nvSpPr>
        <xdr:cNvPr id="473" name="【学校施設】&#10;一人当たり面積該当値テキスト"/>
        <xdr:cNvSpPr txBox="1"/>
      </xdr:nvSpPr>
      <xdr:spPr>
        <a:xfrm>
          <a:off x="22250400" y="986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110744</xdr:rowOff>
    </xdr:from>
    <xdr:to>
      <xdr:col>31</xdr:col>
      <xdr:colOff>85725</xdr:colOff>
      <xdr:row>59</xdr:row>
      <xdr:rowOff>40894</xdr:rowOff>
    </xdr:to>
    <xdr:sp macro="" textlink="">
      <xdr:nvSpPr>
        <xdr:cNvPr id="474" name="円/楕円 473"/>
        <xdr:cNvSpPr/>
      </xdr:nvSpPr>
      <xdr:spPr>
        <a:xfrm>
          <a:off x="21272500" y="1005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118872</xdr:rowOff>
    </xdr:from>
    <xdr:to>
      <xdr:col>32</xdr:col>
      <xdr:colOff>187325</xdr:colOff>
      <xdr:row>58</xdr:row>
      <xdr:rowOff>161544</xdr:rowOff>
    </xdr:to>
    <xdr:cxnSp macro="">
      <xdr:nvCxnSpPr>
        <xdr:cNvPr id="475" name="直線コネクタ 474"/>
        <xdr:cNvCxnSpPr/>
      </xdr:nvCxnSpPr>
      <xdr:spPr>
        <a:xfrm flipV="1">
          <a:off x="21323300" y="10062972"/>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56</xdr:row>
      <xdr:rowOff>76471</xdr:rowOff>
    </xdr:from>
    <xdr:ext cx="469744" cy="259045"/>
    <xdr:sp macro="" textlink="">
      <xdr:nvSpPr>
        <xdr:cNvPr id="476" name="n_1aveValue【学校施設】&#10;一人当たり面積"/>
        <xdr:cNvSpPr txBox="1"/>
      </xdr:nvSpPr>
      <xdr:spPr>
        <a:xfrm>
          <a:off x="21075727" y="96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2.438</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32021</xdr:rowOff>
    </xdr:from>
    <xdr:ext cx="469744" cy="259045"/>
    <xdr:sp macro="" textlink="">
      <xdr:nvSpPr>
        <xdr:cNvPr id="477" name="n_1mainValue【学校施設】&#10;一人当たり面積"/>
        <xdr:cNvSpPr txBox="1"/>
      </xdr:nvSpPr>
      <xdr:spPr>
        <a:xfrm>
          <a:off x="21075727" y="1014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8" name="正方形/長方形 4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9" name="正方形/長方形 4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0" name="正方形/長方形 4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1" name="正方形/長方形 4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2" name="正方形/長方形 4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3" name="正方形/長方形 4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4" name="正方形/長方形 4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5" name="正方形/長方形 48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3" name="正方形/長方形 49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94" name="正方形/長方形 4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5" name="正方形/長方形 4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6" name="正方形/長方形 4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7" name="正方形/長方形 4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8" name="正方形/長方形 4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9" name="正方形/長方形 4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0" name="正方形/長方形 4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1" name="正方形/長方形 5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2" name="テキスト ボックス 5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3" name="直線コネクタ 5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4" name="テキスト ボックス 50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05" name="直線コネクタ 5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06" name="テキスト ボックス 50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07" name="直線コネクタ 5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08" name="テキスト ボックス 5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09" name="直線コネクタ 5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10" name="テキスト ボックス 5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11" name="直線コネクタ 5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12" name="テキスト ボックス 5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13" name="直線コネクタ 5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14" name="テキスト ボックス 5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15" name="直線コネクタ 5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16" name="テキスト ボックス 51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7" name="直線コネクタ 5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8" name="テキスト ボックス 5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112123</xdr:rowOff>
    </xdr:to>
    <xdr:cxnSp macro="">
      <xdr:nvCxnSpPr>
        <xdr:cNvPr id="520" name="直線コネクタ 519"/>
        <xdr:cNvCxnSpPr/>
      </xdr:nvCxnSpPr>
      <xdr:spPr>
        <a:xfrm flipV="1">
          <a:off x="16318864" y="17090571"/>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115950</xdr:rowOff>
    </xdr:from>
    <xdr:ext cx="405111" cy="259045"/>
    <xdr:sp macro="" textlink="">
      <xdr:nvSpPr>
        <xdr:cNvPr id="521" name="【公民館】&#10;有形固定資産減価償却率最小値テキスト"/>
        <xdr:cNvSpPr txBox="1"/>
      </xdr:nvSpPr>
      <xdr:spPr>
        <a:xfrm>
          <a:off x="164084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23</xdr:col>
      <xdr:colOff>428625</xdr:colOff>
      <xdr:row>108</xdr:row>
      <xdr:rowOff>112123</xdr:rowOff>
    </xdr:from>
    <xdr:to>
      <xdr:col>23</xdr:col>
      <xdr:colOff>606425</xdr:colOff>
      <xdr:row>108</xdr:row>
      <xdr:rowOff>112123</xdr:rowOff>
    </xdr:to>
    <xdr:cxnSp macro="">
      <xdr:nvCxnSpPr>
        <xdr:cNvPr id="522" name="直線コネクタ 521"/>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523"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524" name="直線コネクタ 52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103432</xdr:rowOff>
    </xdr:from>
    <xdr:ext cx="405111" cy="259045"/>
    <xdr:sp macro="" textlink="">
      <xdr:nvSpPr>
        <xdr:cNvPr id="525" name="【公民館】&#10;有形固定資産減価償却率平均値テキスト"/>
        <xdr:cNvSpPr txBox="1"/>
      </xdr:nvSpPr>
      <xdr:spPr>
        <a:xfrm>
          <a:off x="164084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125005</xdr:rowOff>
    </xdr:from>
    <xdr:to>
      <xdr:col>23</xdr:col>
      <xdr:colOff>568325</xdr:colOff>
      <xdr:row>104</xdr:row>
      <xdr:rowOff>55155</xdr:rowOff>
    </xdr:to>
    <xdr:sp macro="" textlink="">
      <xdr:nvSpPr>
        <xdr:cNvPr id="526" name="フローチャート : 判断 525"/>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90714</xdr:rowOff>
    </xdr:from>
    <xdr:to>
      <xdr:col>22</xdr:col>
      <xdr:colOff>415925</xdr:colOff>
      <xdr:row>107</xdr:row>
      <xdr:rowOff>20864</xdr:rowOff>
    </xdr:to>
    <xdr:sp macro="" textlink="">
      <xdr:nvSpPr>
        <xdr:cNvPr id="527" name="フローチャート : 判断 526"/>
        <xdr:cNvSpPr/>
      </xdr:nvSpPr>
      <xdr:spPr>
        <a:xfrm>
          <a:off x="15430500" y="1826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8" name="テキスト ボックス 5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9" name="テキスト ボックス 5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0" name="テキスト ボックス 5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1" name="テキスト ボックス 5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2" name="テキスト ボックス 5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66221</xdr:rowOff>
    </xdr:from>
    <xdr:to>
      <xdr:col>23</xdr:col>
      <xdr:colOff>568325</xdr:colOff>
      <xdr:row>99</xdr:row>
      <xdr:rowOff>167821</xdr:rowOff>
    </xdr:to>
    <xdr:sp macro="" textlink="">
      <xdr:nvSpPr>
        <xdr:cNvPr id="533" name="円/楕円 532"/>
        <xdr:cNvSpPr/>
      </xdr:nvSpPr>
      <xdr:spPr>
        <a:xfrm>
          <a:off x="16268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19248</xdr:rowOff>
    </xdr:from>
    <xdr:ext cx="469744" cy="259045"/>
    <xdr:sp macro="" textlink="">
      <xdr:nvSpPr>
        <xdr:cNvPr id="534" name="【公民館】&#10;有形固定資産減価償却率該当値テキスト"/>
        <xdr:cNvSpPr txBox="1"/>
      </xdr:nvSpPr>
      <xdr:spPr>
        <a:xfrm>
          <a:off x="164084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66221</xdr:rowOff>
    </xdr:from>
    <xdr:to>
      <xdr:col>22</xdr:col>
      <xdr:colOff>415925</xdr:colOff>
      <xdr:row>99</xdr:row>
      <xdr:rowOff>167821</xdr:rowOff>
    </xdr:to>
    <xdr:sp macro="" textlink="">
      <xdr:nvSpPr>
        <xdr:cNvPr id="535" name="円/楕円 534"/>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99</xdr:row>
      <xdr:rowOff>117021</xdr:rowOff>
    </xdr:from>
    <xdr:to>
      <xdr:col>23</xdr:col>
      <xdr:colOff>517525</xdr:colOff>
      <xdr:row>99</xdr:row>
      <xdr:rowOff>117021</xdr:rowOff>
    </xdr:to>
    <xdr:cxnSp macro="">
      <xdr:nvCxnSpPr>
        <xdr:cNvPr id="536" name="直線コネクタ 535"/>
        <xdr:cNvCxnSpPr/>
      </xdr:nvCxnSpPr>
      <xdr:spPr>
        <a:xfrm>
          <a:off x="15481300" y="1709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107</xdr:row>
      <xdr:rowOff>11991</xdr:rowOff>
    </xdr:from>
    <xdr:ext cx="405111" cy="259045"/>
    <xdr:sp macro="" textlink="">
      <xdr:nvSpPr>
        <xdr:cNvPr id="537" name="n_1aveValue【公民館】&#10;有形固定資産減価償却率"/>
        <xdr:cNvSpPr txBox="1"/>
      </xdr:nvSpPr>
      <xdr:spPr>
        <a:xfrm>
          <a:off x="15266043"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22</xdr:col>
      <xdr:colOff>117552</xdr:colOff>
      <xdr:row>98</xdr:row>
      <xdr:rowOff>12898</xdr:rowOff>
    </xdr:from>
    <xdr:ext cx="469744" cy="259045"/>
    <xdr:sp macro="" textlink="">
      <xdr:nvSpPr>
        <xdr:cNvPr id="538" name="n_1mainValue【公民館】&#10;有形固定資産減価償却率"/>
        <xdr:cNvSpPr txBox="1"/>
      </xdr:nvSpPr>
      <xdr:spPr>
        <a:xfrm>
          <a:off x="15233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9" name="正方形/長方形 5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0" name="正方形/長方形 5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1" name="正方形/長方形 5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2" name="正方形/長方形 5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3" name="正方形/長方形 5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4" name="正方形/長方形 5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5" name="正方形/長方形 5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6" name="正方形/長方形 5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7" name="テキスト ボックス 5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8" name="直線コネクタ 5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49" name="直線コネクタ 54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0" name="テキスト ボックス 54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1" name="直線コネクタ 55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2" name="テキスト ボックス 55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3" name="直線コネクタ 55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4" name="テキスト ボックス 55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5" name="直線コネクタ 55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6" name="テキスト ボックス 55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7" name="直線コネクタ 55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8" name="テキスト ボックス 55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9" name="直線コネクタ 5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0" name="テキスト ボックス 5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107</xdr:row>
      <xdr:rowOff>135255</xdr:rowOff>
    </xdr:to>
    <xdr:cxnSp macro="">
      <xdr:nvCxnSpPr>
        <xdr:cNvPr id="562" name="直線コネクタ 561"/>
        <xdr:cNvCxnSpPr/>
      </xdr:nvCxnSpPr>
      <xdr:spPr>
        <a:xfrm flipV="1">
          <a:off x="22160864" y="1721358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139082</xdr:rowOff>
    </xdr:from>
    <xdr:ext cx="469744" cy="259045"/>
    <xdr:sp macro="" textlink="">
      <xdr:nvSpPr>
        <xdr:cNvPr id="563" name="【公民館】&#10;一人当たり面積最小値テキスト"/>
        <xdr:cNvSpPr txBox="1"/>
      </xdr:nvSpPr>
      <xdr:spPr>
        <a:xfrm>
          <a:off x="22250400"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32</xdr:col>
      <xdr:colOff>98425</xdr:colOff>
      <xdr:row>107</xdr:row>
      <xdr:rowOff>135255</xdr:rowOff>
    </xdr:from>
    <xdr:to>
      <xdr:col>32</xdr:col>
      <xdr:colOff>276225</xdr:colOff>
      <xdr:row>107</xdr:row>
      <xdr:rowOff>135255</xdr:rowOff>
    </xdr:to>
    <xdr:cxnSp macro="">
      <xdr:nvCxnSpPr>
        <xdr:cNvPr id="564" name="直線コネクタ 563"/>
        <xdr:cNvCxnSpPr/>
      </xdr:nvCxnSpPr>
      <xdr:spPr>
        <a:xfrm>
          <a:off x="22072600" y="184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565" name="【公民館】&#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566" name="直線コネクタ 565"/>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139716</xdr:rowOff>
    </xdr:from>
    <xdr:ext cx="469744" cy="259045"/>
    <xdr:sp macro="" textlink="">
      <xdr:nvSpPr>
        <xdr:cNvPr id="567" name="【公民館】&#10;一人当たり面積平均値テキスト"/>
        <xdr:cNvSpPr txBox="1"/>
      </xdr:nvSpPr>
      <xdr:spPr>
        <a:xfrm>
          <a:off x="22250400" y="1779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116839</xdr:rowOff>
    </xdr:from>
    <xdr:to>
      <xdr:col>32</xdr:col>
      <xdr:colOff>238125</xdr:colOff>
      <xdr:row>105</xdr:row>
      <xdr:rowOff>46989</xdr:rowOff>
    </xdr:to>
    <xdr:sp macro="" textlink="">
      <xdr:nvSpPr>
        <xdr:cNvPr id="568" name="フローチャート : 判断 567"/>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99695</xdr:rowOff>
    </xdr:from>
    <xdr:to>
      <xdr:col>31</xdr:col>
      <xdr:colOff>85725</xdr:colOff>
      <xdr:row>105</xdr:row>
      <xdr:rowOff>29845</xdr:rowOff>
    </xdr:to>
    <xdr:sp macro="" textlink="">
      <xdr:nvSpPr>
        <xdr:cNvPr id="569" name="フローチャート : 判断 568"/>
        <xdr:cNvSpPr/>
      </xdr:nvSpPr>
      <xdr:spPr>
        <a:xfrm>
          <a:off x="21272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0" name="テキスト ボックス 5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1" name="テキスト ボックス 5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2" name="テキスト ボックス 5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3" name="テキスト ボックス 5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4" name="テキスト ボックス 5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156845</xdr:rowOff>
    </xdr:from>
    <xdr:to>
      <xdr:col>32</xdr:col>
      <xdr:colOff>238125</xdr:colOff>
      <xdr:row>107</xdr:row>
      <xdr:rowOff>86995</xdr:rowOff>
    </xdr:to>
    <xdr:sp macro="" textlink="">
      <xdr:nvSpPr>
        <xdr:cNvPr id="575" name="円/楕円 574"/>
        <xdr:cNvSpPr/>
      </xdr:nvSpPr>
      <xdr:spPr>
        <a:xfrm>
          <a:off x="221107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71772</xdr:rowOff>
    </xdr:from>
    <xdr:ext cx="469744" cy="259045"/>
    <xdr:sp macro="" textlink="">
      <xdr:nvSpPr>
        <xdr:cNvPr id="576" name="【公民館】&#10;一人当たり面積該当値テキスト"/>
        <xdr:cNvSpPr txBox="1"/>
      </xdr:nvSpPr>
      <xdr:spPr>
        <a:xfrm>
          <a:off x="22250400" y="1824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0.151</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164464</xdr:rowOff>
    </xdr:from>
    <xdr:to>
      <xdr:col>31</xdr:col>
      <xdr:colOff>85725</xdr:colOff>
      <xdr:row>107</xdr:row>
      <xdr:rowOff>94614</xdr:rowOff>
    </xdr:to>
    <xdr:sp macro="" textlink="">
      <xdr:nvSpPr>
        <xdr:cNvPr id="577" name="円/楕円 576"/>
        <xdr:cNvSpPr/>
      </xdr:nvSpPr>
      <xdr:spPr>
        <a:xfrm>
          <a:off x="212725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36195</xdr:rowOff>
    </xdr:from>
    <xdr:to>
      <xdr:col>32</xdr:col>
      <xdr:colOff>187325</xdr:colOff>
      <xdr:row>107</xdr:row>
      <xdr:rowOff>43814</xdr:rowOff>
    </xdr:to>
    <xdr:cxnSp macro="">
      <xdr:nvCxnSpPr>
        <xdr:cNvPr id="578" name="直線コネクタ 577"/>
        <xdr:cNvCxnSpPr/>
      </xdr:nvCxnSpPr>
      <xdr:spPr>
        <a:xfrm flipV="1">
          <a:off x="21323300" y="18381345"/>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46372</xdr:rowOff>
    </xdr:from>
    <xdr:ext cx="469744" cy="259045"/>
    <xdr:sp macro="" textlink="">
      <xdr:nvSpPr>
        <xdr:cNvPr id="579" name="n_1aveValue【公民館】&#10;一人当たり面積"/>
        <xdr:cNvSpPr txBox="1"/>
      </xdr:nvSpPr>
      <xdr:spPr>
        <a:xfrm>
          <a:off x="21075727" y="177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0.361</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85741</xdr:rowOff>
    </xdr:from>
    <xdr:ext cx="469744" cy="259045"/>
    <xdr:sp macro="" textlink="">
      <xdr:nvSpPr>
        <xdr:cNvPr id="580" name="n_1mainValue【公民館】&#10;一人当たり面積"/>
        <xdr:cNvSpPr txBox="1"/>
      </xdr:nvSpPr>
      <xdr:spPr>
        <a:xfrm>
          <a:off x="21075727" y="1843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1" name="正方形/長方形 5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2" name="正方形/長方形 5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3" name="テキスト ボックス 5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道路については、町の面積が少ないこともあり、町道で見た場合には、実延長に対する道路改良率で約</a:t>
          </a:r>
          <a:r>
            <a:rPr kumimoji="1" lang="en-US" altLang="ja-JP" sz="1100" b="0" i="0" u="none" strike="noStrike" kern="0" cap="none" spc="0" normalizeH="0" baseline="0" noProof="0">
              <a:ln>
                <a:noFill/>
              </a:ln>
              <a:solidFill>
                <a:prstClr val="black"/>
              </a:solidFill>
              <a:effectLst/>
              <a:uLnTx/>
              <a:uFillTx/>
              <a:latin typeface="+mn-lt"/>
              <a:ea typeface="+mn-ea"/>
              <a:cs typeface="+mn-cs"/>
            </a:rPr>
            <a:t>84</a:t>
          </a:r>
          <a:r>
            <a:rPr kumimoji="1" lang="ja-JP" altLang="ja-JP" sz="1100" b="0" i="0" u="none" strike="noStrike" kern="0" cap="none" spc="0" normalizeH="0" baseline="0" noProof="0">
              <a:ln>
                <a:noFill/>
              </a:ln>
              <a:solidFill>
                <a:prstClr val="black"/>
              </a:solidFill>
              <a:effectLst/>
              <a:uLnTx/>
              <a:uFillTx/>
              <a:latin typeface="+mn-lt"/>
              <a:ea typeface="+mn-ea"/>
              <a:cs typeface="+mn-cs"/>
            </a:rPr>
            <a:t>％、舗装率については約</a:t>
          </a:r>
          <a:r>
            <a:rPr kumimoji="1" lang="en-US" altLang="ja-JP" sz="1100" b="0" i="0" u="none" strike="noStrike" kern="0" cap="none" spc="0" normalizeH="0" baseline="0" noProof="0">
              <a:ln>
                <a:noFill/>
              </a:ln>
              <a:solidFill>
                <a:prstClr val="black"/>
              </a:solidFill>
              <a:effectLst/>
              <a:uLnTx/>
              <a:uFillTx/>
              <a:latin typeface="+mn-lt"/>
              <a:ea typeface="+mn-ea"/>
              <a:cs typeface="+mn-cs"/>
            </a:rPr>
            <a:t>90</a:t>
          </a:r>
          <a:r>
            <a:rPr kumimoji="1" lang="ja-JP" altLang="ja-JP" sz="1100" b="0" i="0" u="none" strike="noStrike" kern="0" cap="none" spc="0" normalizeH="0" baseline="0" noProof="0">
              <a:ln>
                <a:noFill/>
              </a:ln>
              <a:solidFill>
                <a:prstClr val="black"/>
              </a:solidFill>
              <a:effectLst/>
              <a:uLnTx/>
              <a:uFillTx/>
              <a:latin typeface="+mn-lt"/>
              <a:ea typeface="+mn-ea"/>
              <a:cs typeface="+mn-cs"/>
            </a:rPr>
            <a:t>％と各道路整備事業実施に伴い高い割合となっていることもあり、類似団体に比べ有形固定資産減価償却率も高い状況になっている。現在は、道路ストック総点検結果及び橋りょうにおける長寿命化対策事業を進め対策を図っているところである。また、幼稚園・保育所、学校施設については、建築年数が耐用年数を超過している施設もあることから償却率が高い状況であり、類似団体においても上位となっ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が、平成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年度において幼保一体化施設の建築に伴い施設の更新がなされ、翌平成</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年度において旧施設の除却予定であることから、今後減価償却率は減少する見込みである。</a:t>
          </a:r>
          <a:r>
            <a:rPr kumimoji="1" lang="ja-JP" altLang="ja-JP" sz="1100" b="0" i="0" u="none" strike="noStrike" kern="0" cap="none" spc="0" normalizeH="0" baseline="0" noProof="0">
              <a:ln>
                <a:noFill/>
              </a:ln>
              <a:solidFill>
                <a:prstClr val="black"/>
              </a:solidFill>
              <a:effectLst/>
              <a:uLnTx/>
              <a:uFillTx/>
              <a:latin typeface="+mn-lt"/>
              <a:ea typeface="+mn-ea"/>
              <a:cs typeface="+mn-cs"/>
            </a:rPr>
            <a:t>公民館については、建築築後</a:t>
          </a:r>
          <a:r>
            <a:rPr kumimoji="1" lang="en-US" altLang="ja-JP" sz="1100" b="0" i="0" u="none" strike="noStrike" kern="0" cap="none" spc="0" normalizeH="0" baseline="0" noProof="0">
              <a:ln>
                <a:noFill/>
              </a:ln>
              <a:solidFill>
                <a:prstClr val="black"/>
              </a:solidFill>
              <a:effectLst/>
              <a:uLnTx/>
              <a:uFillTx/>
              <a:latin typeface="+mn-lt"/>
              <a:ea typeface="+mn-ea"/>
              <a:cs typeface="+mn-cs"/>
            </a:rPr>
            <a:t>46</a:t>
          </a:r>
          <a:r>
            <a:rPr kumimoji="1" lang="ja-JP" altLang="ja-JP" sz="1100" b="0" i="0" u="none" strike="noStrike" kern="0" cap="none" spc="0" normalizeH="0" baseline="0" noProof="0">
              <a:ln>
                <a:noFill/>
              </a:ln>
              <a:solidFill>
                <a:prstClr val="black"/>
              </a:solidFill>
              <a:effectLst/>
              <a:uLnTx/>
              <a:uFillTx/>
              <a:latin typeface="+mn-lt"/>
              <a:ea typeface="+mn-ea"/>
              <a:cs typeface="+mn-cs"/>
            </a:rPr>
            <a:t>年が経過し、耐用年数の</a:t>
          </a:r>
          <a:r>
            <a:rPr kumimoji="1" lang="en-US" altLang="ja-JP" sz="1100" b="0" i="0" u="none" strike="noStrike" kern="0" cap="none" spc="0" normalizeH="0" baseline="0" noProof="0">
              <a:ln>
                <a:noFill/>
              </a:ln>
              <a:solidFill>
                <a:prstClr val="black"/>
              </a:solidFill>
              <a:effectLst/>
              <a:uLnTx/>
              <a:uFillTx/>
              <a:latin typeface="+mn-lt"/>
              <a:ea typeface="+mn-ea"/>
              <a:cs typeface="+mn-cs"/>
            </a:rPr>
            <a:t>38</a:t>
          </a:r>
          <a:r>
            <a:rPr kumimoji="1" lang="ja-JP" altLang="ja-JP" sz="1100" b="0" i="0" u="none" strike="noStrike" kern="0" cap="none" spc="0" normalizeH="0" baseline="0" noProof="0">
              <a:ln>
                <a:noFill/>
              </a:ln>
              <a:solidFill>
                <a:prstClr val="black"/>
              </a:solidFill>
              <a:effectLst/>
              <a:uLnTx/>
              <a:uFillTx/>
              <a:latin typeface="+mn-lt"/>
              <a:ea typeface="+mn-ea"/>
              <a:cs typeface="+mn-cs"/>
            </a:rPr>
            <a:t>年を超過しているため、有形固定資産減価償却率が</a:t>
          </a:r>
          <a:r>
            <a:rPr kumimoji="1" lang="en-US" altLang="ja-JP" sz="1100" b="0" i="0" u="none" strike="noStrike" kern="0" cap="none" spc="0" normalizeH="0" baseline="0" noProof="0">
              <a:ln>
                <a:noFill/>
              </a:ln>
              <a:solidFill>
                <a:prstClr val="black"/>
              </a:solidFill>
              <a:effectLst/>
              <a:uLnTx/>
              <a:uFillTx/>
              <a:latin typeface="+mn-lt"/>
              <a:ea typeface="+mn-ea"/>
              <a:cs typeface="+mn-cs"/>
            </a:rPr>
            <a:t>100</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％、類似団体内順位でも</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ja-JP" sz="1100" b="0" i="0" u="none" strike="noStrike" kern="0" cap="none" spc="0" normalizeH="0" baseline="0" noProof="0">
              <a:ln>
                <a:noFill/>
              </a:ln>
              <a:solidFill>
                <a:prstClr val="black"/>
              </a:solidFill>
              <a:effectLst/>
              <a:uLnTx/>
              <a:uFillTx/>
              <a:latin typeface="+mn-lt"/>
              <a:ea typeface="+mn-ea"/>
              <a:cs typeface="+mn-cs"/>
            </a:rPr>
            <a:t>位となっている。耐用年数を超えている施設が多いことから、今後、計画的な維持管理、改築等を進める必要がある。一人当たりの数値については、類似団体との比較においてはいずれも下位の状況となっていおり、福島県平均、全国平均との比較でも全てにおいて上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福島県浅川町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6,622
6,593
37.43
4,133,975
3,802,366
194,813
2,179,694
2,876,463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22.4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60" name="直線コネクタ 59"/>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61" name="テキスト ボックス 60"/>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62" name="直線コネクタ 6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63" name="テキスト ボックス 6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64" name="直線コネクタ 63"/>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65" name="テキスト ボックス 64"/>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6" name="直線コネクタ 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7" name="テキスト ボックス 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68" name="直線コネクタ 67"/>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69" name="テキスト ボックス 68"/>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70" name="直線コネクタ 69"/>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71" name="テキスト ボックス 70"/>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72" name="直線コネクタ 71"/>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73" name="テキスト ボックス 72"/>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4" name="直線コネクタ 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5" name="テキスト ボックス 7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137160</xdr:rowOff>
    </xdr:from>
    <xdr:to>
      <xdr:col>6</xdr:col>
      <xdr:colOff>510540</xdr:colOff>
      <xdr:row>63</xdr:row>
      <xdr:rowOff>145732</xdr:rowOff>
    </xdr:to>
    <xdr:cxnSp macro="">
      <xdr:nvCxnSpPr>
        <xdr:cNvPr id="77" name="直線コネクタ 76"/>
        <xdr:cNvCxnSpPr/>
      </xdr:nvCxnSpPr>
      <xdr:spPr>
        <a:xfrm flipV="1">
          <a:off x="4634865" y="9566910"/>
          <a:ext cx="0"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149559</xdr:rowOff>
    </xdr:from>
    <xdr:ext cx="405111" cy="259045"/>
    <xdr:sp macro="" textlink="">
      <xdr:nvSpPr>
        <xdr:cNvPr id="78" name="【体育館・プール】&#10;有形固定資産減価償却率最小値テキスト"/>
        <xdr:cNvSpPr txBox="1"/>
      </xdr:nvSpPr>
      <xdr:spPr>
        <a:xfrm>
          <a:off x="4724400" y="1095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63</xdr:row>
      <xdr:rowOff>145732</xdr:rowOff>
    </xdr:from>
    <xdr:to>
      <xdr:col>6</xdr:col>
      <xdr:colOff>600075</xdr:colOff>
      <xdr:row>63</xdr:row>
      <xdr:rowOff>145732</xdr:rowOff>
    </xdr:to>
    <xdr:cxnSp macro="">
      <xdr:nvCxnSpPr>
        <xdr:cNvPr id="79" name="直線コネクタ 78"/>
        <xdr:cNvCxnSpPr/>
      </xdr:nvCxnSpPr>
      <xdr:spPr>
        <a:xfrm>
          <a:off x="4546600" y="10947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83837</xdr:rowOff>
    </xdr:from>
    <xdr:ext cx="405111" cy="259045"/>
    <xdr:sp macro="" textlink="">
      <xdr:nvSpPr>
        <xdr:cNvPr id="80" name="【体育館・プール】&#10;有形固定資産減価償却率最大値テキスト"/>
        <xdr:cNvSpPr txBox="1"/>
      </xdr:nvSpPr>
      <xdr:spPr>
        <a:xfrm>
          <a:off x="47244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55</xdr:row>
      <xdr:rowOff>137160</xdr:rowOff>
    </xdr:from>
    <xdr:to>
      <xdr:col>6</xdr:col>
      <xdr:colOff>600075</xdr:colOff>
      <xdr:row>55</xdr:row>
      <xdr:rowOff>137160</xdr:rowOff>
    </xdr:to>
    <xdr:cxnSp macro="">
      <xdr:nvCxnSpPr>
        <xdr:cNvPr id="81" name="直線コネクタ 80"/>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57802</xdr:rowOff>
    </xdr:from>
    <xdr:ext cx="405111" cy="259045"/>
    <xdr:sp macro="" textlink="">
      <xdr:nvSpPr>
        <xdr:cNvPr id="82" name="【体育館・プール】&#10;有形固定資産減価償却率平均値テキスト"/>
        <xdr:cNvSpPr txBox="1"/>
      </xdr:nvSpPr>
      <xdr:spPr>
        <a:xfrm>
          <a:off x="4724400" y="1017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34925</xdr:rowOff>
    </xdr:from>
    <xdr:to>
      <xdr:col>6</xdr:col>
      <xdr:colOff>561975</xdr:colOff>
      <xdr:row>60</xdr:row>
      <xdr:rowOff>136525</xdr:rowOff>
    </xdr:to>
    <xdr:sp macro="" textlink="">
      <xdr:nvSpPr>
        <xdr:cNvPr id="83" name="フローチャート : 判断 82"/>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23495</xdr:rowOff>
    </xdr:from>
    <xdr:to>
      <xdr:col>5</xdr:col>
      <xdr:colOff>409575</xdr:colOff>
      <xdr:row>60</xdr:row>
      <xdr:rowOff>125095</xdr:rowOff>
    </xdr:to>
    <xdr:sp macro="" textlink="">
      <xdr:nvSpPr>
        <xdr:cNvPr id="84" name="フローチャート : 判断 83"/>
        <xdr:cNvSpPr/>
      </xdr:nvSpPr>
      <xdr:spPr>
        <a:xfrm>
          <a:off x="3746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141622</xdr:rowOff>
    </xdr:from>
    <xdr:ext cx="405111" cy="259045"/>
    <xdr:sp macro="" textlink="">
      <xdr:nvSpPr>
        <xdr:cNvPr id="85" name="n_1aveValue【体育館・プール】&#10;有形固定資産減価償却率"/>
        <xdr:cNvSpPr txBox="1"/>
      </xdr:nvSpPr>
      <xdr:spPr>
        <a:xfrm>
          <a:off x="3582043"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92075</xdr:rowOff>
    </xdr:from>
    <xdr:to>
      <xdr:col>6</xdr:col>
      <xdr:colOff>561975</xdr:colOff>
      <xdr:row>61</xdr:row>
      <xdr:rowOff>22225</xdr:rowOff>
    </xdr:to>
    <xdr:sp macro="" textlink="">
      <xdr:nvSpPr>
        <xdr:cNvPr id="91" name="円/楕円 90"/>
        <xdr:cNvSpPr/>
      </xdr:nvSpPr>
      <xdr:spPr>
        <a:xfrm>
          <a:off x="45847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70502</xdr:rowOff>
    </xdr:from>
    <xdr:ext cx="405111" cy="259045"/>
    <xdr:sp macro="" textlink="">
      <xdr:nvSpPr>
        <xdr:cNvPr id="92" name="【体育館・プール】&#10;有形固定資産減価償却率該当値テキスト"/>
        <xdr:cNvSpPr txBox="1"/>
      </xdr:nvSpPr>
      <xdr:spPr>
        <a:xfrm>
          <a:off x="4724400"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169228</xdr:rowOff>
    </xdr:from>
    <xdr:to>
      <xdr:col>5</xdr:col>
      <xdr:colOff>409575</xdr:colOff>
      <xdr:row>61</xdr:row>
      <xdr:rowOff>99378</xdr:rowOff>
    </xdr:to>
    <xdr:sp macro="" textlink="">
      <xdr:nvSpPr>
        <xdr:cNvPr id="93" name="円/楕円 92"/>
        <xdr:cNvSpPr/>
      </xdr:nvSpPr>
      <xdr:spPr>
        <a:xfrm>
          <a:off x="3746500" y="1045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142875</xdr:rowOff>
    </xdr:from>
    <xdr:to>
      <xdr:col>6</xdr:col>
      <xdr:colOff>511175</xdr:colOff>
      <xdr:row>61</xdr:row>
      <xdr:rowOff>48578</xdr:rowOff>
    </xdr:to>
    <xdr:cxnSp macro="">
      <xdr:nvCxnSpPr>
        <xdr:cNvPr id="94" name="直線コネクタ 93"/>
        <xdr:cNvCxnSpPr/>
      </xdr:nvCxnSpPr>
      <xdr:spPr>
        <a:xfrm flipV="1">
          <a:off x="3797300" y="10429875"/>
          <a:ext cx="838200" cy="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90505</xdr:rowOff>
    </xdr:from>
    <xdr:ext cx="405111" cy="259045"/>
    <xdr:sp macro="" textlink="">
      <xdr:nvSpPr>
        <xdr:cNvPr id="95" name="n_1mainValue【体育館・プール】&#10;有形固定資産減価償却率"/>
        <xdr:cNvSpPr txBox="1"/>
      </xdr:nvSpPr>
      <xdr:spPr>
        <a:xfrm>
          <a:off x="3582043" y="10548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7" name="テキスト ボックス 1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9" name="テキスト ボックス 1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13" name="テキスト ボックス 1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5" name="テキスト ボックス 1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13335</xdr:rowOff>
    </xdr:from>
    <xdr:to>
      <xdr:col>15</xdr:col>
      <xdr:colOff>180340</xdr:colOff>
      <xdr:row>63</xdr:row>
      <xdr:rowOff>0</xdr:rowOff>
    </xdr:to>
    <xdr:cxnSp macro="">
      <xdr:nvCxnSpPr>
        <xdr:cNvPr id="119" name="直線コネクタ 118"/>
        <xdr:cNvCxnSpPr/>
      </xdr:nvCxnSpPr>
      <xdr:spPr>
        <a:xfrm flipV="1">
          <a:off x="10476865" y="9614535"/>
          <a:ext cx="0" cy="118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20"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0.130</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21" name="直線コネクタ 120"/>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131462</xdr:rowOff>
    </xdr:from>
    <xdr:ext cx="469744" cy="259045"/>
    <xdr:sp macro="" textlink="">
      <xdr:nvSpPr>
        <xdr:cNvPr id="122" name="【体育館・プール】&#10;一人当たり面積最大値テキスト"/>
        <xdr:cNvSpPr txBox="1"/>
      </xdr:nvSpPr>
      <xdr:spPr>
        <a:xfrm>
          <a:off x="10566400" y="938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0.753</a:t>
          </a:r>
          <a:endParaRPr kumimoji="1" lang="ja-JP" altLang="en-US" sz="1000" b="1">
            <a:latin typeface="ＭＳ Ｐゴシック"/>
          </a:endParaRPr>
        </a:p>
      </xdr:txBody>
    </xdr:sp>
    <xdr:clientData/>
  </xdr:oneCellAnchor>
  <xdr:twoCellAnchor>
    <xdr:from>
      <xdr:col>15</xdr:col>
      <xdr:colOff>92075</xdr:colOff>
      <xdr:row>56</xdr:row>
      <xdr:rowOff>13335</xdr:rowOff>
    </xdr:from>
    <xdr:to>
      <xdr:col>15</xdr:col>
      <xdr:colOff>269875</xdr:colOff>
      <xdr:row>56</xdr:row>
      <xdr:rowOff>13335</xdr:rowOff>
    </xdr:to>
    <xdr:cxnSp macro="">
      <xdr:nvCxnSpPr>
        <xdr:cNvPr id="123" name="直線コネクタ 122"/>
        <xdr:cNvCxnSpPr/>
      </xdr:nvCxnSpPr>
      <xdr:spPr>
        <a:xfrm>
          <a:off x="10388600" y="961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99077</xdr:rowOff>
    </xdr:from>
    <xdr:ext cx="469744" cy="259045"/>
    <xdr:sp macro="" textlink="">
      <xdr:nvSpPr>
        <xdr:cNvPr id="124" name="【体育館・プール】&#10;一人当たり面積平均値テキスト"/>
        <xdr:cNvSpPr txBox="1"/>
      </xdr:nvSpPr>
      <xdr:spPr>
        <a:xfrm>
          <a:off x="1056640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120650</xdr:rowOff>
    </xdr:from>
    <xdr:to>
      <xdr:col>15</xdr:col>
      <xdr:colOff>231775</xdr:colOff>
      <xdr:row>60</xdr:row>
      <xdr:rowOff>50800</xdr:rowOff>
    </xdr:to>
    <xdr:sp macro="" textlink="">
      <xdr:nvSpPr>
        <xdr:cNvPr id="125" name="フローチャート : 判断 124"/>
        <xdr:cNvSpPr/>
      </xdr:nvSpPr>
      <xdr:spPr>
        <a:xfrm>
          <a:off x="10426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88265</xdr:rowOff>
    </xdr:from>
    <xdr:to>
      <xdr:col>14</xdr:col>
      <xdr:colOff>79375</xdr:colOff>
      <xdr:row>59</xdr:row>
      <xdr:rowOff>18415</xdr:rowOff>
    </xdr:to>
    <xdr:sp macro="" textlink="">
      <xdr:nvSpPr>
        <xdr:cNvPr id="126" name="フローチャート : 判断 125"/>
        <xdr:cNvSpPr/>
      </xdr:nvSpPr>
      <xdr:spPr>
        <a:xfrm>
          <a:off x="9588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9542</xdr:rowOff>
    </xdr:from>
    <xdr:ext cx="469744" cy="259045"/>
    <xdr:sp macro="" textlink="">
      <xdr:nvSpPr>
        <xdr:cNvPr id="127" name="n_1aveValue【体育館・プール】&#10;一人当たり面積"/>
        <xdr:cNvSpPr txBox="1"/>
      </xdr:nvSpPr>
      <xdr:spPr>
        <a:xfrm>
          <a:off x="9391727" y="1012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8" name="テキスト ボックス 1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9" name="テキスト ボックス 1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30" name="テキスト ボックス 1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31" name="テキスト ボックス 1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32" name="テキスト ボックス 1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133985</xdr:rowOff>
    </xdr:from>
    <xdr:to>
      <xdr:col>15</xdr:col>
      <xdr:colOff>231775</xdr:colOff>
      <xdr:row>56</xdr:row>
      <xdr:rowOff>64135</xdr:rowOff>
    </xdr:to>
    <xdr:sp macro="" textlink="">
      <xdr:nvSpPr>
        <xdr:cNvPr id="133" name="円/楕円 132"/>
        <xdr:cNvSpPr/>
      </xdr:nvSpPr>
      <xdr:spPr>
        <a:xfrm>
          <a:off x="10426700" y="956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87012</xdr:rowOff>
    </xdr:from>
    <xdr:ext cx="469744" cy="259045"/>
    <xdr:sp macro="" textlink="">
      <xdr:nvSpPr>
        <xdr:cNvPr id="134" name="【体育館・プール】&#10;一人当たり面積該当値テキスト"/>
        <xdr:cNvSpPr txBox="1"/>
      </xdr:nvSpPr>
      <xdr:spPr>
        <a:xfrm>
          <a:off x="10566400" y="951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0.753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168275</xdr:rowOff>
    </xdr:from>
    <xdr:to>
      <xdr:col>14</xdr:col>
      <xdr:colOff>79375</xdr:colOff>
      <xdr:row>56</xdr:row>
      <xdr:rowOff>98425</xdr:rowOff>
    </xdr:to>
    <xdr:sp macro="" textlink="">
      <xdr:nvSpPr>
        <xdr:cNvPr id="135" name="円/楕円 134"/>
        <xdr:cNvSpPr/>
      </xdr:nvSpPr>
      <xdr:spPr>
        <a:xfrm>
          <a:off x="9588500" y="95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13335</xdr:rowOff>
    </xdr:from>
    <xdr:to>
      <xdr:col>15</xdr:col>
      <xdr:colOff>180975</xdr:colOff>
      <xdr:row>56</xdr:row>
      <xdr:rowOff>47625</xdr:rowOff>
    </xdr:to>
    <xdr:cxnSp macro="">
      <xdr:nvCxnSpPr>
        <xdr:cNvPr id="136" name="直線コネクタ 135"/>
        <xdr:cNvCxnSpPr/>
      </xdr:nvCxnSpPr>
      <xdr:spPr>
        <a:xfrm flipV="1">
          <a:off x="9639300" y="96145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54</xdr:row>
      <xdr:rowOff>114952</xdr:rowOff>
    </xdr:from>
    <xdr:ext cx="469744" cy="259045"/>
    <xdr:sp macro="" textlink="">
      <xdr:nvSpPr>
        <xdr:cNvPr id="137" name="n_1mainValue【体育館・プール】&#10;一人当たり面積"/>
        <xdr:cNvSpPr txBox="1"/>
      </xdr:nvSpPr>
      <xdr:spPr>
        <a:xfrm>
          <a:off x="9391727" y="937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0.735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8" name="正方形/長方形 1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9" name="正方形/長方形 1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40" name="正方形/長方形 1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41" name="正方形/長方形 1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42" name="正方形/長方形 1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43" name="正方形/長方形 1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4" name="正方形/長方形 1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5" name="正方形/長方形 14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6" name="テキスト ボックス 14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7" name="直線コネクタ 14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8" name="テキスト ボックス 14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9" name="直線コネクタ 14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50" name="テキスト ボックス 14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51" name="直線コネクタ 15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52" name="テキスト ボックス 15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53" name="直線コネクタ 15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54" name="テキスト ボックス 15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55" name="直線コネクタ 15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56" name="テキスト ボックス 15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57" name="直線コネクタ 15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58" name="テキスト ボックス 15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9" name="直線コネクタ 1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60" name="テキスト ボックス 15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6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45720</xdr:rowOff>
    </xdr:from>
    <xdr:to>
      <xdr:col>6</xdr:col>
      <xdr:colOff>510540</xdr:colOff>
      <xdr:row>85</xdr:row>
      <xdr:rowOff>83820</xdr:rowOff>
    </xdr:to>
    <xdr:cxnSp macro="">
      <xdr:nvCxnSpPr>
        <xdr:cNvPr id="162" name="直線コネクタ 161"/>
        <xdr:cNvCxnSpPr/>
      </xdr:nvCxnSpPr>
      <xdr:spPr>
        <a:xfrm flipV="1">
          <a:off x="4634865" y="135902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163" name="【福祉施設】&#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164" name="直線コネクタ 163"/>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163847</xdr:rowOff>
    </xdr:from>
    <xdr:ext cx="405111" cy="259045"/>
    <xdr:sp macro="" textlink="">
      <xdr:nvSpPr>
        <xdr:cNvPr id="165" name="【福祉施設】&#10;有形固定資産減価償却率最大値テキスト"/>
        <xdr:cNvSpPr txBox="1"/>
      </xdr:nvSpPr>
      <xdr:spPr>
        <a:xfrm>
          <a:off x="47244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6</xdr:col>
      <xdr:colOff>422275</xdr:colOff>
      <xdr:row>79</xdr:row>
      <xdr:rowOff>45720</xdr:rowOff>
    </xdr:from>
    <xdr:to>
      <xdr:col>6</xdr:col>
      <xdr:colOff>600075</xdr:colOff>
      <xdr:row>79</xdr:row>
      <xdr:rowOff>45720</xdr:rowOff>
    </xdr:to>
    <xdr:cxnSp macro="">
      <xdr:nvCxnSpPr>
        <xdr:cNvPr id="166" name="直線コネクタ 165"/>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80027</xdr:rowOff>
    </xdr:from>
    <xdr:ext cx="405111" cy="259045"/>
    <xdr:sp macro="" textlink="">
      <xdr:nvSpPr>
        <xdr:cNvPr id="167" name="【福祉施設】&#10;有形固定資産減価償却率平均値テキスト"/>
        <xdr:cNvSpPr txBox="1"/>
      </xdr:nvSpPr>
      <xdr:spPr>
        <a:xfrm>
          <a:off x="4724400" y="1413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101600</xdr:rowOff>
    </xdr:from>
    <xdr:to>
      <xdr:col>6</xdr:col>
      <xdr:colOff>561975</xdr:colOff>
      <xdr:row>83</xdr:row>
      <xdr:rowOff>31750</xdr:rowOff>
    </xdr:to>
    <xdr:sp macro="" textlink="">
      <xdr:nvSpPr>
        <xdr:cNvPr id="168" name="フローチャート : 判断 167"/>
        <xdr:cNvSpPr/>
      </xdr:nvSpPr>
      <xdr:spPr>
        <a:xfrm>
          <a:off x="4584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71120</xdr:rowOff>
    </xdr:from>
    <xdr:to>
      <xdr:col>5</xdr:col>
      <xdr:colOff>409575</xdr:colOff>
      <xdr:row>83</xdr:row>
      <xdr:rowOff>1270</xdr:rowOff>
    </xdr:to>
    <xdr:sp macro="" textlink="">
      <xdr:nvSpPr>
        <xdr:cNvPr id="169" name="フローチャート : 判断 168"/>
        <xdr:cNvSpPr/>
      </xdr:nvSpPr>
      <xdr:spPr>
        <a:xfrm>
          <a:off x="3746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163847</xdr:rowOff>
    </xdr:from>
    <xdr:ext cx="405111" cy="259045"/>
    <xdr:sp macro="" textlink="">
      <xdr:nvSpPr>
        <xdr:cNvPr id="170" name="n_1aveValue【福祉施設】&#10;有形固定資産減価償却率"/>
        <xdr:cNvSpPr txBox="1"/>
      </xdr:nvSpPr>
      <xdr:spPr>
        <a:xfrm>
          <a:off x="3582043"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71" name="テキスト ボックス 1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72" name="テキスト ボックス 1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73" name="テキスト ボックス 1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4" name="テキスト ボックス 1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5" name="テキスト ボックス 1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101600</xdr:rowOff>
    </xdr:from>
    <xdr:to>
      <xdr:col>6</xdr:col>
      <xdr:colOff>561975</xdr:colOff>
      <xdr:row>81</xdr:row>
      <xdr:rowOff>31750</xdr:rowOff>
    </xdr:to>
    <xdr:sp macro="" textlink="">
      <xdr:nvSpPr>
        <xdr:cNvPr id="176" name="円/楕円 175"/>
        <xdr:cNvSpPr/>
      </xdr:nvSpPr>
      <xdr:spPr>
        <a:xfrm>
          <a:off x="4584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124477</xdr:rowOff>
    </xdr:from>
    <xdr:ext cx="405111" cy="259045"/>
    <xdr:sp macro="" textlink="">
      <xdr:nvSpPr>
        <xdr:cNvPr id="177" name="【福祉施設】&#10;有形固定資産減価償却率該当値テキスト"/>
        <xdr:cNvSpPr txBox="1"/>
      </xdr:nvSpPr>
      <xdr:spPr>
        <a:xfrm>
          <a:off x="47244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25400</xdr:rowOff>
    </xdr:from>
    <xdr:to>
      <xdr:col>5</xdr:col>
      <xdr:colOff>409575</xdr:colOff>
      <xdr:row>81</xdr:row>
      <xdr:rowOff>127000</xdr:rowOff>
    </xdr:to>
    <xdr:sp macro="" textlink="">
      <xdr:nvSpPr>
        <xdr:cNvPr id="178" name="円/楕円 177"/>
        <xdr:cNvSpPr/>
      </xdr:nvSpPr>
      <xdr:spPr>
        <a:xfrm>
          <a:off x="3746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152400</xdr:rowOff>
    </xdr:from>
    <xdr:to>
      <xdr:col>6</xdr:col>
      <xdr:colOff>511175</xdr:colOff>
      <xdr:row>81</xdr:row>
      <xdr:rowOff>76200</xdr:rowOff>
    </xdr:to>
    <xdr:cxnSp macro="">
      <xdr:nvCxnSpPr>
        <xdr:cNvPr id="179" name="直線コネクタ 178"/>
        <xdr:cNvCxnSpPr/>
      </xdr:nvCxnSpPr>
      <xdr:spPr>
        <a:xfrm flipV="1">
          <a:off x="3797300" y="138684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143527</xdr:rowOff>
    </xdr:from>
    <xdr:ext cx="405111" cy="259045"/>
    <xdr:sp macro="" textlink="">
      <xdr:nvSpPr>
        <xdr:cNvPr id="180" name="n_1mainValue【福祉施設】&#10;有形固定資産減価償却率"/>
        <xdr:cNvSpPr txBox="1"/>
      </xdr:nvSpPr>
      <xdr:spPr>
        <a:xfrm>
          <a:off x="3582043"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81" name="正方形/長方形 1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82" name="正方形/長方形 1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83" name="正方形/長方形 1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4" name="正方形/長方形 1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5" name="正方形/長方形 1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6" name="正方形/長方形 1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7" name="正方形/長方形 1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8" name="正方形/長方形 1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9" name="テキスト ボックス 1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90" name="直線コネクタ 1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91" name="直線コネクタ 19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92" name="テキスト ボックス 19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93" name="直線コネクタ 19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94" name="テキスト ボックス 19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95" name="直線コネクタ 19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96" name="テキスト ボックス 19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97" name="直線コネクタ 19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98" name="テキスト ボックス 19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99" name="直線コネクタ 19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00" name="テキスト ボックス 19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01" name="直線コネクタ 20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02" name="テキスト ボックス 20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03" name="直線コネクタ 2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04" name="テキスト ボックス 2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0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83820</xdr:rowOff>
    </xdr:from>
    <xdr:to>
      <xdr:col>15</xdr:col>
      <xdr:colOff>180340</xdr:colOff>
      <xdr:row>85</xdr:row>
      <xdr:rowOff>119743</xdr:rowOff>
    </xdr:to>
    <xdr:cxnSp macro="">
      <xdr:nvCxnSpPr>
        <xdr:cNvPr id="206" name="直線コネクタ 205"/>
        <xdr:cNvCxnSpPr/>
      </xdr:nvCxnSpPr>
      <xdr:spPr>
        <a:xfrm flipV="1">
          <a:off x="10476865" y="13285470"/>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123570</xdr:rowOff>
    </xdr:from>
    <xdr:ext cx="469744" cy="259045"/>
    <xdr:sp macro="" textlink="">
      <xdr:nvSpPr>
        <xdr:cNvPr id="207" name="【福祉施設】&#10;一人当たり面積最小値テキスト"/>
        <xdr:cNvSpPr txBox="1"/>
      </xdr:nvSpPr>
      <xdr:spPr>
        <a:xfrm>
          <a:off x="10566400" y="14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85</xdr:row>
      <xdr:rowOff>119743</xdr:rowOff>
    </xdr:from>
    <xdr:to>
      <xdr:col>15</xdr:col>
      <xdr:colOff>269875</xdr:colOff>
      <xdr:row>85</xdr:row>
      <xdr:rowOff>119743</xdr:rowOff>
    </xdr:to>
    <xdr:cxnSp macro="">
      <xdr:nvCxnSpPr>
        <xdr:cNvPr id="208" name="直線コネクタ 207"/>
        <xdr:cNvCxnSpPr/>
      </xdr:nvCxnSpPr>
      <xdr:spPr>
        <a:xfrm>
          <a:off x="10388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30497</xdr:rowOff>
    </xdr:from>
    <xdr:ext cx="469744" cy="259045"/>
    <xdr:sp macro="" textlink="">
      <xdr:nvSpPr>
        <xdr:cNvPr id="209" name="【福祉施設】&#10;一人当たり面積最大値テキスト"/>
        <xdr:cNvSpPr txBox="1"/>
      </xdr:nvSpPr>
      <xdr:spPr>
        <a:xfrm>
          <a:off x="105664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0.997</a:t>
          </a:r>
          <a:endParaRPr kumimoji="1" lang="ja-JP" altLang="en-US" sz="1000" b="1">
            <a:latin typeface="ＭＳ Ｐゴシック"/>
          </a:endParaRPr>
        </a:p>
      </xdr:txBody>
    </xdr:sp>
    <xdr:clientData/>
  </xdr:oneCellAnchor>
  <xdr:twoCellAnchor>
    <xdr:from>
      <xdr:col>15</xdr:col>
      <xdr:colOff>92075</xdr:colOff>
      <xdr:row>77</xdr:row>
      <xdr:rowOff>83820</xdr:rowOff>
    </xdr:from>
    <xdr:to>
      <xdr:col>15</xdr:col>
      <xdr:colOff>269875</xdr:colOff>
      <xdr:row>77</xdr:row>
      <xdr:rowOff>83820</xdr:rowOff>
    </xdr:to>
    <xdr:cxnSp macro="">
      <xdr:nvCxnSpPr>
        <xdr:cNvPr id="210" name="直線コネクタ 209"/>
        <xdr:cNvCxnSpPr/>
      </xdr:nvCxnSpPr>
      <xdr:spPr>
        <a:xfrm>
          <a:off x="10388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81659</xdr:rowOff>
    </xdr:from>
    <xdr:ext cx="469744" cy="259045"/>
    <xdr:sp macro="" textlink="">
      <xdr:nvSpPr>
        <xdr:cNvPr id="211" name="【福祉施設】&#10;一人当たり面積平均値テキスト"/>
        <xdr:cNvSpPr txBox="1"/>
      </xdr:nvSpPr>
      <xdr:spPr>
        <a:xfrm>
          <a:off x="10566400" y="14312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103232</xdr:rowOff>
    </xdr:from>
    <xdr:to>
      <xdr:col>15</xdr:col>
      <xdr:colOff>231775</xdr:colOff>
      <xdr:row>84</xdr:row>
      <xdr:rowOff>33382</xdr:rowOff>
    </xdr:to>
    <xdr:sp macro="" textlink="">
      <xdr:nvSpPr>
        <xdr:cNvPr id="212" name="フローチャート : 判断 211"/>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99968</xdr:rowOff>
    </xdr:from>
    <xdr:to>
      <xdr:col>14</xdr:col>
      <xdr:colOff>79375</xdr:colOff>
      <xdr:row>85</xdr:row>
      <xdr:rowOff>30118</xdr:rowOff>
    </xdr:to>
    <xdr:sp macro="" textlink="">
      <xdr:nvSpPr>
        <xdr:cNvPr id="213" name="フローチャート : 判断 212"/>
        <xdr:cNvSpPr/>
      </xdr:nvSpPr>
      <xdr:spPr>
        <a:xfrm>
          <a:off x="9588500" y="1450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21245</xdr:rowOff>
    </xdr:from>
    <xdr:ext cx="469744" cy="259045"/>
    <xdr:sp macro="" textlink="">
      <xdr:nvSpPr>
        <xdr:cNvPr id="214" name="n_1aveValue【福祉施設】&#10;一人当たり面積"/>
        <xdr:cNvSpPr txBox="1"/>
      </xdr:nvSpPr>
      <xdr:spPr>
        <a:xfrm>
          <a:off x="9391727" y="145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15" name="テキスト ボックス 2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16" name="テキスト ボックス 2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17" name="テキスト ボックス 2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8" name="テキスト ボックス 2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9" name="テキスト ボックス 2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52614</xdr:rowOff>
    </xdr:from>
    <xdr:to>
      <xdr:col>15</xdr:col>
      <xdr:colOff>231775</xdr:colOff>
      <xdr:row>83</xdr:row>
      <xdr:rowOff>154214</xdr:rowOff>
    </xdr:to>
    <xdr:sp macro="" textlink="">
      <xdr:nvSpPr>
        <xdr:cNvPr id="220" name="円/楕円 219"/>
        <xdr:cNvSpPr/>
      </xdr:nvSpPr>
      <xdr:spPr>
        <a:xfrm>
          <a:off x="104267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75491</xdr:rowOff>
    </xdr:from>
    <xdr:ext cx="469744" cy="259045"/>
    <xdr:sp macro="" textlink="">
      <xdr:nvSpPr>
        <xdr:cNvPr id="221" name="【福祉施設】&#10;一人当たり面積該当値テキスト"/>
        <xdr:cNvSpPr txBox="1"/>
      </xdr:nvSpPr>
      <xdr:spPr>
        <a:xfrm>
          <a:off x="10566400" y="1413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0.355</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65677</xdr:rowOff>
    </xdr:from>
    <xdr:to>
      <xdr:col>14</xdr:col>
      <xdr:colOff>79375</xdr:colOff>
      <xdr:row>83</xdr:row>
      <xdr:rowOff>167277</xdr:rowOff>
    </xdr:to>
    <xdr:sp macro="" textlink="">
      <xdr:nvSpPr>
        <xdr:cNvPr id="222" name="円/楕円 221"/>
        <xdr:cNvSpPr/>
      </xdr:nvSpPr>
      <xdr:spPr>
        <a:xfrm>
          <a:off x="9588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103414</xdr:rowOff>
    </xdr:from>
    <xdr:to>
      <xdr:col>15</xdr:col>
      <xdr:colOff>180975</xdr:colOff>
      <xdr:row>83</xdr:row>
      <xdr:rowOff>116477</xdr:rowOff>
    </xdr:to>
    <xdr:cxnSp macro="">
      <xdr:nvCxnSpPr>
        <xdr:cNvPr id="223" name="直線コネクタ 222"/>
        <xdr:cNvCxnSpPr/>
      </xdr:nvCxnSpPr>
      <xdr:spPr>
        <a:xfrm flipV="1">
          <a:off x="9639300" y="1433376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12354</xdr:rowOff>
    </xdr:from>
    <xdr:ext cx="469744" cy="259045"/>
    <xdr:sp macro="" textlink="">
      <xdr:nvSpPr>
        <xdr:cNvPr id="224" name="n_1mainValue【福祉施設】&#10;一人当たり面積"/>
        <xdr:cNvSpPr txBox="1"/>
      </xdr:nvSpPr>
      <xdr:spPr>
        <a:xfrm>
          <a:off x="9391727" y="1407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25" name="正方形/長方形 2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6" name="正方形/長方形 2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7" name="正方形/長方形 2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8" name="正方形/長方形 2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9" name="正方形/長方形 2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30" name="正方形/長方形 2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31" name="正方形/長方形 2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32" name="正方形/長方形 23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33" name="正方形/長方形 2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34" name="正方形/長方形 2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35" name="正方形/長方形 2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36" name="正方形/長方形 2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37" name="正方形/長方形 2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8" name="正方形/長方形 2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9" name="正方形/長方形 2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40" name="正方形/長方形 23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41" name="正方形/長方形 2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42" name="正方形/長方形 2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43" name="正方形/長方形 2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44" name="正方形/長方形 2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45" name="正方形/長方形 2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46" name="正方形/長方形 2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47" name="正方形/長方形 2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8" name="正方形/長方形 24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49" name="正方形/長方形 2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0" name="正方形/長方形 2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51" name="正方形/長方形 2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52" name="正方形/長方形 2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53" name="正方形/長方形 2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54" name="正方形/長方形 2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55" name="正方形/長方形 2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56" name="正方形/長方形 25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57" name="正方形/長方形 2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58" name="正方形/長方形 2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59" name="正方形/長方形 2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60" name="正方形/長方形 2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61" name="正方形/長方形 2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62" name="正方形/長方形 2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63" name="正方形/長方形 2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64" name="正方形/長方形 2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65" name="テキスト ボックス 2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66" name="直線コネクタ 2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67" name="テキスト ボックス 26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268" name="直線コネクタ 26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269" name="テキスト ボックス 26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270" name="直線コネクタ 26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271" name="テキスト ボックス 27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272" name="直線コネクタ 27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273" name="テキスト ボックス 27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274" name="直線コネクタ 27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275" name="テキスト ボックス 27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276" name="直線コネクタ 27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277" name="テキスト ボックス 27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278" name="直線コネクタ 27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279" name="テキスト ボックス 27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80" name="直線コネクタ 2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81" name="テキスト ボックス 28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8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65315</xdr:rowOff>
    </xdr:from>
    <xdr:to>
      <xdr:col>23</xdr:col>
      <xdr:colOff>516889</xdr:colOff>
      <xdr:row>64</xdr:row>
      <xdr:rowOff>140426</xdr:rowOff>
    </xdr:to>
    <xdr:cxnSp macro="">
      <xdr:nvCxnSpPr>
        <xdr:cNvPr id="283" name="直線コネクタ 282"/>
        <xdr:cNvCxnSpPr/>
      </xdr:nvCxnSpPr>
      <xdr:spPr>
        <a:xfrm flipV="1">
          <a:off x="16318864" y="9666515"/>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144253</xdr:rowOff>
    </xdr:from>
    <xdr:ext cx="405111" cy="259045"/>
    <xdr:sp macro="" textlink="">
      <xdr:nvSpPr>
        <xdr:cNvPr id="284" name="【保健センター・保健所】&#10;有形固定資産減価償却率最小値テキスト"/>
        <xdr:cNvSpPr txBox="1"/>
      </xdr:nvSpPr>
      <xdr:spPr>
        <a:xfrm>
          <a:off x="164084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64</xdr:row>
      <xdr:rowOff>140426</xdr:rowOff>
    </xdr:from>
    <xdr:to>
      <xdr:col>23</xdr:col>
      <xdr:colOff>606425</xdr:colOff>
      <xdr:row>64</xdr:row>
      <xdr:rowOff>140426</xdr:rowOff>
    </xdr:to>
    <xdr:cxnSp macro="">
      <xdr:nvCxnSpPr>
        <xdr:cNvPr id="285" name="直線コネクタ 284"/>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11992</xdr:rowOff>
    </xdr:from>
    <xdr:ext cx="405111" cy="259045"/>
    <xdr:sp macro="" textlink="">
      <xdr:nvSpPr>
        <xdr:cNvPr id="286" name="【保健センター・保健所】&#10;有形固定資産減価償却率最大値テキスト"/>
        <xdr:cNvSpPr txBox="1"/>
      </xdr:nvSpPr>
      <xdr:spPr>
        <a:xfrm>
          <a:off x="164084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56</xdr:row>
      <xdr:rowOff>65315</xdr:rowOff>
    </xdr:from>
    <xdr:to>
      <xdr:col>23</xdr:col>
      <xdr:colOff>606425</xdr:colOff>
      <xdr:row>56</xdr:row>
      <xdr:rowOff>65315</xdr:rowOff>
    </xdr:to>
    <xdr:cxnSp macro="">
      <xdr:nvCxnSpPr>
        <xdr:cNvPr id="287" name="直線コネクタ 286"/>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94542</xdr:rowOff>
    </xdr:from>
    <xdr:ext cx="405111" cy="259045"/>
    <xdr:sp macro="" textlink="">
      <xdr:nvSpPr>
        <xdr:cNvPr id="288" name="【保健センター・保健所】&#10;有形固定資産減価償却率平均値テキスト"/>
        <xdr:cNvSpPr txBox="1"/>
      </xdr:nvSpPr>
      <xdr:spPr>
        <a:xfrm>
          <a:off x="16408400" y="10381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71665</xdr:rowOff>
    </xdr:from>
    <xdr:to>
      <xdr:col>23</xdr:col>
      <xdr:colOff>568325</xdr:colOff>
      <xdr:row>62</xdr:row>
      <xdr:rowOff>1815</xdr:rowOff>
    </xdr:to>
    <xdr:sp macro="" textlink="">
      <xdr:nvSpPr>
        <xdr:cNvPr id="289" name="フローチャート : 判断 288"/>
        <xdr:cNvSpPr/>
      </xdr:nvSpPr>
      <xdr:spPr>
        <a:xfrm>
          <a:off x="162687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94524</xdr:rowOff>
    </xdr:from>
    <xdr:to>
      <xdr:col>22</xdr:col>
      <xdr:colOff>415925</xdr:colOff>
      <xdr:row>62</xdr:row>
      <xdr:rowOff>24674</xdr:rowOff>
    </xdr:to>
    <xdr:sp macro="" textlink="">
      <xdr:nvSpPr>
        <xdr:cNvPr id="290" name="フローチャート : 判断 289"/>
        <xdr:cNvSpPr/>
      </xdr:nvSpPr>
      <xdr:spPr>
        <a:xfrm>
          <a:off x="15430500" y="105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41201</xdr:rowOff>
    </xdr:from>
    <xdr:ext cx="405111" cy="259045"/>
    <xdr:sp macro="" textlink="">
      <xdr:nvSpPr>
        <xdr:cNvPr id="291" name="n_1aveValue【保健センター・保健所】&#10;有形固定資産減価償却率"/>
        <xdr:cNvSpPr txBox="1"/>
      </xdr:nvSpPr>
      <xdr:spPr>
        <a:xfrm>
          <a:off x="15266043" y="1032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92" name="テキスト ボックス 2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93" name="テキスト ボックス 2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94" name="テキスト ボックス 2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95" name="テキスト ボックス 2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96" name="テキスト ボックス 2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71665</xdr:rowOff>
    </xdr:from>
    <xdr:to>
      <xdr:col>23</xdr:col>
      <xdr:colOff>568325</xdr:colOff>
      <xdr:row>62</xdr:row>
      <xdr:rowOff>1815</xdr:rowOff>
    </xdr:to>
    <xdr:sp macro="" textlink="">
      <xdr:nvSpPr>
        <xdr:cNvPr id="297" name="円/楕円 296"/>
        <xdr:cNvSpPr/>
      </xdr:nvSpPr>
      <xdr:spPr>
        <a:xfrm>
          <a:off x="16268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50092</xdr:rowOff>
    </xdr:from>
    <xdr:ext cx="405111" cy="259045"/>
    <xdr:sp macro="" textlink="">
      <xdr:nvSpPr>
        <xdr:cNvPr id="298" name="【保健センター・保健所】&#10;有形固定資産減価償却率該当値テキスト"/>
        <xdr:cNvSpPr txBox="1"/>
      </xdr:nvSpPr>
      <xdr:spPr>
        <a:xfrm>
          <a:off x="16408400"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136978</xdr:rowOff>
    </xdr:from>
    <xdr:to>
      <xdr:col>22</xdr:col>
      <xdr:colOff>415925</xdr:colOff>
      <xdr:row>62</xdr:row>
      <xdr:rowOff>67128</xdr:rowOff>
    </xdr:to>
    <xdr:sp macro="" textlink="">
      <xdr:nvSpPr>
        <xdr:cNvPr id="299" name="円/楕円 298"/>
        <xdr:cNvSpPr/>
      </xdr:nvSpPr>
      <xdr:spPr>
        <a:xfrm>
          <a:off x="15430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122465</xdr:rowOff>
    </xdr:from>
    <xdr:to>
      <xdr:col>23</xdr:col>
      <xdr:colOff>517525</xdr:colOff>
      <xdr:row>62</xdr:row>
      <xdr:rowOff>16328</xdr:rowOff>
    </xdr:to>
    <xdr:cxnSp macro="">
      <xdr:nvCxnSpPr>
        <xdr:cNvPr id="300" name="直線コネクタ 299"/>
        <xdr:cNvCxnSpPr/>
      </xdr:nvCxnSpPr>
      <xdr:spPr>
        <a:xfrm flipV="1">
          <a:off x="15481300" y="105809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62</xdr:row>
      <xdr:rowOff>58255</xdr:rowOff>
    </xdr:from>
    <xdr:ext cx="405111" cy="259045"/>
    <xdr:sp macro="" textlink="">
      <xdr:nvSpPr>
        <xdr:cNvPr id="301" name="n_1mainValue【保健センター・保健所】&#10;有形固定資産減価償却率"/>
        <xdr:cNvSpPr txBox="1"/>
      </xdr:nvSpPr>
      <xdr:spPr>
        <a:xfrm>
          <a:off x="15266043"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02" name="正方形/長方形 3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3" name="正方形/長方形 3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4" name="正方形/長方形 3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05" name="正方形/長方形 3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06" name="正方形/長方形 3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07" name="正方形/長方形 3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08" name="正方形/長方形 3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09" name="正方形/長方形 3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10" name="テキスト ボックス 3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11" name="直線コネクタ 3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12" name="直線コネクタ 31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13" name="テキスト ボックス 31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14" name="直線コネクタ 31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15" name="テキスト ボックス 31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16" name="直線コネクタ 31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17" name="テキスト ボックス 31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18" name="直線コネクタ 31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19" name="テキスト ボックス 31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20" name="直線コネクタ 3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21" name="テキスト ボックス 3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2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155448</xdr:rowOff>
    </xdr:from>
    <xdr:to>
      <xdr:col>32</xdr:col>
      <xdr:colOff>186689</xdr:colOff>
      <xdr:row>62</xdr:row>
      <xdr:rowOff>109728</xdr:rowOff>
    </xdr:to>
    <xdr:cxnSp macro="">
      <xdr:nvCxnSpPr>
        <xdr:cNvPr id="323" name="直線コネクタ 322"/>
        <xdr:cNvCxnSpPr/>
      </xdr:nvCxnSpPr>
      <xdr:spPr>
        <a:xfrm flipV="1">
          <a:off x="22160864" y="97566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113555</xdr:rowOff>
    </xdr:from>
    <xdr:ext cx="469744" cy="259045"/>
    <xdr:sp macro="" textlink="">
      <xdr:nvSpPr>
        <xdr:cNvPr id="324" name="【保健センター・保健所】&#10;一人当たり面積最小値テキスト"/>
        <xdr:cNvSpPr txBox="1"/>
      </xdr:nvSpPr>
      <xdr:spPr>
        <a:xfrm>
          <a:off x="22250400" y="1074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62</xdr:row>
      <xdr:rowOff>109728</xdr:rowOff>
    </xdr:from>
    <xdr:to>
      <xdr:col>32</xdr:col>
      <xdr:colOff>276225</xdr:colOff>
      <xdr:row>62</xdr:row>
      <xdr:rowOff>109728</xdr:rowOff>
    </xdr:to>
    <xdr:cxnSp macro="">
      <xdr:nvCxnSpPr>
        <xdr:cNvPr id="325" name="直線コネクタ 324"/>
        <xdr:cNvCxnSpPr/>
      </xdr:nvCxnSpPr>
      <xdr:spPr>
        <a:xfrm>
          <a:off x="22072600" y="1073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102125</xdr:rowOff>
    </xdr:from>
    <xdr:ext cx="469744" cy="259045"/>
    <xdr:sp macro="" textlink="">
      <xdr:nvSpPr>
        <xdr:cNvPr id="326" name="【保健センター・保健所】&#10;一人当たり面積最大値テキスト"/>
        <xdr:cNvSpPr txBox="1"/>
      </xdr:nvSpPr>
      <xdr:spPr>
        <a:xfrm>
          <a:off x="222504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56</xdr:row>
      <xdr:rowOff>155448</xdr:rowOff>
    </xdr:from>
    <xdr:to>
      <xdr:col>32</xdr:col>
      <xdr:colOff>276225</xdr:colOff>
      <xdr:row>56</xdr:row>
      <xdr:rowOff>155448</xdr:rowOff>
    </xdr:to>
    <xdr:cxnSp macro="">
      <xdr:nvCxnSpPr>
        <xdr:cNvPr id="327" name="直線コネクタ 326"/>
        <xdr:cNvCxnSpPr/>
      </xdr:nvCxnSpPr>
      <xdr:spPr>
        <a:xfrm>
          <a:off x="22072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73931</xdr:rowOff>
    </xdr:from>
    <xdr:ext cx="469744" cy="259045"/>
    <xdr:sp macro="" textlink="">
      <xdr:nvSpPr>
        <xdr:cNvPr id="328" name="【保健センター・保健所】&#10;一人当たり面積平均値テキスト"/>
        <xdr:cNvSpPr txBox="1"/>
      </xdr:nvSpPr>
      <xdr:spPr>
        <a:xfrm>
          <a:off x="22250400" y="1036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95504</xdr:rowOff>
    </xdr:from>
    <xdr:to>
      <xdr:col>32</xdr:col>
      <xdr:colOff>238125</xdr:colOff>
      <xdr:row>61</xdr:row>
      <xdr:rowOff>25654</xdr:rowOff>
    </xdr:to>
    <xdr:sp macro="" textlink="">
      <xdr:nvSpPr>
        <xdr:cNvPr id="329" name="フローチャート : 判断 328"/>
        <xdr:cNvSpPr/>
      </xdr:nvSpPr>
      <xdr:spPr>
        <a:xfrm>
          <a:off x="221107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47498</xdr:rowOff>
    </xdr:from>
    <xdr:to>
      <xdr:col>31</xdr:col>
      <xdr:colOff>85725</xdr:colOff>
      <xdr:row>59</xdr:row>
      <xdr:rowOff>149098</xdr:rowOff>
    </xdr:to>
    <xdr:sp macro="" textlink="">
      <xdr:nvSpPr>
        <xdr:cNvPr id="330" name="フローチャート : 判断 329"/>
        <xdr:cNvSpPr/>
      </xdr:nvSpPr>
      <xdr:spPr>
        <a:xfrm>
          <a:off x="21272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165625</xdr:rowOff>
    </xdr:from>
    <xdr:ext cx="469744" cy="259045"/>
    <xdr:sp macro="" textlink="">
      <xdr:nvSpPr>
        <xdr:cNvPr id="331" name="n_1aveValue【保健センター・保健所】&#10;一人当たり面積"/>
        <xdr:cNvSpPr txBox="1"/>
      </xdr:nvSpPr>
      <xdr:spPr>
        <a:xfrm>
          <a:off x="21075727" y="993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32" name="テキスト ボックス 3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33" name="テキスト ボックス 3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34" name="テキスト ボックス 3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35" name="テキスト ボックス 3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36" name="テキスト ボックス 3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49784</xdr:rowOff>
    </xdr:from>
    <xdr:to>
      <xdr:col>32</xdr:col>
      <xdr:colOff>238125</xdr:colOff>
      <xdr:row>60</xdr:row>
      <xdr:rowOff>151384</xdr:rowOff>
    </xdr:to>
    <xdr:sp macro="" textlink="">
      <xdr:nvSpPr>
        <xdr:cNvPr id="337" name="円/楕円 336"/>
        <xdr:cNvSpPr/>
      </xdr:nvSpPr>
      <xdr:spPr>
        <a:xfrm>
          <a:off x="221107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72661</xdr:rowOff>
    </xdr:from>
    <xdr:ext cx="469744" cy="259045"/>
    <xdr:sp macro="" textlink="">
      <xdr:nvSpPr>
        <xdr:cNvPr id="338" name="【保健センター・保健所】&#10;一人当たり面積該当値テキスト"/>
        <xdr:cNvSpPr txBox="1"/>
      </xdr:nvSpPr>
      <xdr:spPr>
        <a:xfrm>
          <a:off x="22250400" y="1018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63500</xdr:rowOff>
    </xdr:from>
    <xdr:to>
      <xdr:col>31</xdr:col>
      <xdr:colOff>85725</xdr:colOff>
      <xdr:row>60</xdr:row>
      <xdr:rowOff>165100</xdr:rowOff>
    </xdr:to>
    <xdr:sp macro="" textlink="">
      <xdr:nvSpPr>
        <xdr:cNvPr id="339" name="円/楕円 338"/>
        <xdr:cNvSpPr/>
      </xdr:nvSpPr>
      <xdr:spPr>
        <a:xfrm>
          <a:off x="2127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100584</xdr:rowOff>
    </xdr:from>
    <xdr:to>
      <xdr:col>32</xdr:col>
      <xdr:colOff>187325</xdr:colOff>
      <xdr:row>60</xdr:row>
      <xdr:rowOff>114300</xdr:rowOff>
    </xdr:to>
    <xdr:cxnSp macro="">
      <xdr:nvCxnSpPr>
        <xdr:cNvPr id="340" name="直線コネクタ 339"/>
        <xdr:cNvCxnSpPr/>
      </xdr:nvCxnSpPr>
      <xdr:spPr>
        <a:xfrm flipV="1">
          <a:off x="21323300" y="103875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156227</xdr:rowOff>
    </xdr:from>
    <xdr:ext cx="469744" cy="259045"/>
    <xdr:sp macro="" textlink="">
      <xdr:nvSpPr>
        <xdr:cNvPr id="341" name="n_1mainValue【保健センター・保健所】&#10;一人当たり面積"/>
        <xdr:cNvSpPr txBox="1"/>
      </xdr:nvSpPr>
      <xdr:spPr>
        <a:xfrm>
          <a:off x="21075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42" name="正方形/長方形 3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43" name="正方形/長方形 3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44" name="正方形/長方形 3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45" name="正方形/長方形 3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46" name="正方形/長方形 3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47" name="正方形/長方形 3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48" name="正方形/長方形 3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49" name="正方形/長方形 3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50" name="テキスト ボックス 3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51" name="直線コネクタ 3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52" name="直線コネクタ 35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53" name="テキスト ボックス 35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54" name="直線コネクタ 35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55" name="テキスト ボックス 35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56" name="直線コネクタ 35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57" name="テキスト ボックス 35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58" name="直線コネクタ 35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59" name="テキスト ボックス 35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60" name="直線コネクタ 35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61" name="テキスト ボックス 36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62" name="直線コネクタ 36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63" name="テキスト ボックス 36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64" name="直線コネクタ 3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65" name="テキスト ボックス 3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6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67492</xdr:rowOff>
    </xdr:from>
    <xdr:to>
      <xdr:col>23</xdr:col>
      <xdr:colOff>516889</xdr:colOff>
      <xdr:row>85</xdr:row>
      <xdr:rowOff>144236</xdr:rowOff>
    </xdr:to>
    <xdr:cxnSp macro="">
      <xdr:nvCxnSpPr>
        <xdr:cNvPr id="367" name="直線コネクタ 366"/>
        <xdr:cNvCxnSpPr/>
      </xdr:nvCxnSpPr>
      <xdr:spPr>
        <a:xfrm flipV="1">
          <a:off x="16318864" y="13440592"/>
          <a:ext cx="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148063</xdr:rowOff>
    </xdr:from>
    <xdr:ext cx="405111" cy="259045"/>
    <xdr:sp macro="" textlink="">
      <xdr:nvSpPr>
        <xdr:cNvPr id="368" name="【消防施設】&#10;有形固定資産減価償却率最小値テキスト"/>
        <xdr:cNvSpPr txBox="1"/>
      </xdr:nvSpPr>
      <xdr:spPr>
        <a:xfrm>
          <a:off x="164084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85</xdr:row>
      <xdr:rowOff>144236</xdr:rowOff>
    </xdr:from>
    <xdr:to>
      <xdr:col>23</xdr:col>
      <xdr:colOff>606425</xdr:colOff>
      <xdr:row>85</xdr:row>
      <xdr:rowOff>144236</xdr:rowOff>
    </xdr:to>
    <xdr:cxnSp macro="">
      <xdr:nvCxnSpPr>
        <xdr:cNvPr id="369" name="直線コネクタ 368"/>
        <xdr:cNvCxnSpPr/>
      </xdr:nvCxnSpPr>
      <xdr:spPr>
        <a:xfrm>
          <a:off x="16230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14169</xdr:rowOff>
    </xdr:from>
    <xdr:ext cx="405111" cy="259045"/>
    <xdr:sp macro="" textlink="">
      <xdr:nvSpPr>
        <xdr:cNvPr id="370" name="【消防施設】&#10;有形固定資産減価償却率最大値テキスト"/>
        <xdr:cNvSpPr txBox="1"/>
      </xdr:nvSpPr>
      <xdr:spPr>
        <a:xfrm>
          <a:off x="164084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90.2</a:t>
          </a:r>
          <a:endParaRPr kumimoji="1" lang="ja-JP" altLang="en-US" sz="1000" b="1">
            <a:latin typeface="ＭＳ Ｐゴシック"/>
          </a:endParaRPr>
        </a:p>
      </xdr:txBody>
    </xdr:sp>
    <xdr:clientData/>
  </xdr:oneCellAnchor>
  <xdr:twoCellAnchor>
    <xdr:from>
      <xdr:col>23</xdr:col>
      <xdr:colOff>428625</xdr:colOff>
      <xdr:row>78</xdr:row>
      <xdr:rowOff>67492</xdr:rowOff>
    </xdr:from>
    <xdr:to>
      <xdr:col>23</xdr:col>
      <xdr:colOff>606425</xdr:colOff>
      <xdr:row>78</xdr:row>
      <xdr:rowOff>67492</xdr:rowOff>
    </xdr:to>
    <xdr:cxnSp macro="">
      <xdr:nvCxnSpPr>
        <xdr:cNvPr id="371" name="直線コネクタ 370"/>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163303</xdr:rowOff>
    </xdr:from>
    <xdr:ext cx="405111" cy="259045"/>
    <xdr:sp macro="" textlink="">
      <xdr:nvSpPr>
        <xdr:cNvPr id="372" name="【消防施設】&#10;有形固定資産減価償却率平均値テキスト"/>
        <xdr:cNvSpPr txBox="1"/>
      </xdr:nvSpPr>
      <xdr:spPr>
        <a:xfrm>
          <a:off x="16408400" y="13707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13426</xdr:rowOff>
    </xdr:from>
    <xdr:to>
      <xdr:col>23</xdr:col>
      <xdr:colOff>568325</xdr:colOff>
      <xdr:row>80</xdr:row>
      <xdr:rowOff>115026</xdr:rowOff>
    </xdr:to>
    <xdr:sp macro="" textlink="">
      <xdr:nvSpPr>
        <xdr:cNvPr id="373" name="フローチャート : 判断 372"/>
        <xdr:cNvSpPr/>
      </xdr:nvSpPr>
      <xdr:spPr>
        <a:xfrm>
          <a:off x="162687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168548</xdr:rowOff>
    </xdr:from>
    <xdr:to>
      <xdr:col>22</xdr:col>
      <xdr:colOff>415925</xdr:colOff>
      <xdr:row>81</xdr:row>
      <xdr:rowOff>98698</xdr:rowOff>
    </xdr:to>
    <xdr:sp macro="" textlink="">
      <xdr:nvSpPr>
        <xdr:cNvPr id="374" name="フローチャート : 判断 373"/>
        <xdr:cNvSpPr/>
      </xdr:nvSpPr>
      <xdr:spPr>
        <a:xfrm>
          <a:off x="15430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115225</xdr:rowOff>
    </xdr:from>
    <xdr:ext cx="405111" cy="259045"/>
    <xdr:sp macro="" textlink="">
      <xdr:nvSpPr>
        <xdr:cNvPr id="375" name="n_1aveValue【消防施設】&#10;有形固定資産減価償却率"/>
        <xdr:cNvSpPr txBox="1"/>
      </xdr:nvSpPr>
      <xdr:spPr>
        <a:xfrm>
          <a:off x="15266043"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76" name="テキスト ボックス 3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77" name="テキスト ボックス 3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78" name="テキスト ボックス 3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79" name="テキスト ボックス 3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80" name="テキスト ボックス 3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152219</xdr:rowOff>
    </xdr:from>
    <xdr:to>
      <xdr:col>23</xdr:col>
      <xdr:colOff>568325</xdr:colOff>
      <xdr:row>79</xdr:row>
      <xdr:rowOff>82369</xdr:rowOff>
    </xdr:to>
    <xdr:sp macro="" textlink="">
      <xdr:nvSpPr>
        <xdr:cNvPr id="381" name="円/楕円 380"/>
        <xdr:cNvSpPr/>
      </xdr:nvSpPr>
      <xdr:spPr>
        <a:xfrm>
          <a:off x="16268700" y="1352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3646</xdr:rowOff>
    </xdr:from>
    <xdr:ext cx="405111" cy="259045"/>
    <xdr:sp macro="" textlink="">
      <xdr:nvSpPr>
        <xdr:cNvPr id="382" name="【消防施設】&#10;有形固定資産減価償却率該当値テキスト"/>
        <xdr:cNvSpPr txBox="1"/>
      </xdr:nvSpPr>
      <xdr:spPr>
        <a:xfrm>
          <a:off x="16408400" y="1337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83" name="正方形/長方形 3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4" name="正方形/長方形 3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5" name="正方形/長方形 3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6" name="正方形/長方形 3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87" name="正方形/長方形 3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88" name="正方形/長方形 3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89" name="正方形/長方形 3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0" name="正方形/長方形 3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91" name="テキスト ボックス 3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92" name="直線コネクタ 3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93" name="直線コネクタ 3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94" name="テキスト ボックス 3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95" name="直線コネクタ 3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96" name="テキスト ボックス 3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97" name="直線コネクタ 3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98" name="テキスト ボックス 3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99" name="直線コネクタ 3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00" name="テキスト ボックス 3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01" name="直線コネクタ 4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02" name="テキスト ボックス 4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131826</xdr:rowOff>
    </xdr:from>
    <xdr:to>
      <xdr:col>32</xdr:col>
      <xdr:colOff>186689</xdr:colOff>
      <xdr:row>85</xdr:row>
      <xdr:rowOff>90678</xdr:rowOff>
    </xdr:to>
    <xdr:cxnSp macro="">
      <xdr:nvCxnSpPr>
        <xdr:cNvPr id="404" name="直線コネクタ 403"/>
        <xdr:cNvCxnSpPr/>
      </xdr:nvCxnSpPr>
      <xdr:spPr>
        <a:xfrm flipV="1">
          <a:off x="22160864" y="136763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94505</xdr:rowOff>
    </xdr:from>
    <xdr:ext cx="469744" cy="259045"/>
    <xdr:sp macro="" textlink="">
      <xdr:nvSpPr>
        <xdr:cNvPr id="405" name="【消防施設】&#10;一人当たり面積最小値テキスト"/>
        <xdr:cNvSpPr txBox="1"/>
      </xdr:nvSpPr>
      <xdr:spPr>
        <a:xfrm>
          <a:off x="22250400" y="146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85</xdr:row>
      <xdr:rowOff>90678</xdr:rowOff>
    </xdr:from>
    <xdr:to>
      <xdr:col>32</xdr:col>
      <xdr:colOff>276225</xdr:colOff>
      <xdr:row>85</xdr:row>
      <xdr:rowOff>90678</xdr:rowOff>
    </xdr:to>
    <xdr:cxnSp macro="">
      <xdr:nvCxnSpPr>
        <xdr:cNvPr id="406" name="直線コネクタ 405"/>
        <xdr:cNvCxnSpPr/>
      </xdr:nvCxnSpPr>
      <xdr:spPr>
        <a:xfrm>
          <a:off x="22072600" y="1466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78503</xdr:rowOff>
    </xdr:from>
    <xdr:ext cx="469744" cy="259045"/>
    <xdr:sp macro="" textlink="">
      <xdr:nvSpPr>
        <xdr:cNvPr id="407" name="【消防施設】&#10;一人当たり面積最大値テキスト"/>
        <xdr:cNvSpPr txBox="1"/>
      </xdr:nvSpPr>
      <xdr:spPr>
        <a:xfrm>
          <a:off x="222504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79</xdr:row>
      <xdr:rowOff>131826</xdr:rowOff>
    </xdr:from>
    <xdr:to>
      <xdr:col>32</xdr:col>
      <xdr:colOff>276225</xdr:colOff>
      <xdr:row>79</xdr:row>
      <xdr:rowOff>131826</xdr:rowOff>
    </xdr:to>
    <xdr:cxnSp macro="">
      <xdr:nvCxnSpPr>
        <xdr:cNvPr id="408" name="直線コネクタ 407"/>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138192</xdr:rowOff>
    </xdr:from>
    <xdr:ext cx="469744" cy="259045"/>
    <xdr:sp macro="" textlink="">
      <xdr:nvSpPr>
        <xdr:cNvPr id="409" name="【消防施設】&#10;一人当たり面積平均値テキスト"/>
        <xdr:cNvSpPr txBox="1"/>
      </xdr:nvSpPr>
      <xdr:spPr>
        <a:xfrm>
          <a:off x="22250400" y="14025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115315</xdr:rowOff>
    </xdr:from>
    <xdr:to>
      <xdr:col>32</xdr:col>
      <xdr:colOff>238125</xdr:colOff>
      <xdr:row>83</xdr:row>
      <xdr:rowOff>45465</xdr:rowOff>
    </xdr:to>
    <xdr:sp macro="" textlink="">
      <xdr:nvSpPr>
        <xdr:cNvPr id="410" name="フローチャート : 判断 409"/>
        <xdr:cNvSpPr/>
      </xdr:nvSpPr>
      <xdr:spPr>
        <a:xfrm>
          <a:off x="221107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411" name="フローチャート : 判断 410"/>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25416</xdr:rowOff>
    </xdr:from>
    <xdr:ext cx="469744" cy="259045"/>
    <xdr:sp macro="" textlink="">
      <xdr:nvSpPr>
        <xdr:cNvPr id="412" name="n_1aveValue【消防施設】&#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13" name="テキスト ボックス 4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14" name="テキスト ボックス 4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15" name="テキスト ボックス 4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16" name="テキスト ボックス 4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17" name="テキスト ボックス 4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33020</xdr:rowOff>
    </xdr:from>
    <xdr:to>
      <xdr:col>32</xdr:col>
      <xdr:colOff>238125</xdr:colOff>
      <xdr:row>84</xdr:row>
      <xdr:rowOff>134620</xdr:rowOff>
    </xdr:to>
    <xdr:sp macro="" textlink="">
      <xdr:nvSpPr>
        <xdr:cNvPr id="418" name="円/楕円 417"/>
        <xdr:cNvSpPr/>
      </xdr:nvSpPr>
      <xdr:spPr>
        <a:xfrm>
          <a:off x="22110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11447</xdr:rowOff>
    </xdr:from>
    <xdr:ext cx="469744" cy="259045"/>
    <xdr:sp macro="" textlink="">
      <xdr:nvSpPr>
        <xdr:cNvPr id="419" name="【消防施設】&#10;一人当たり面積該当値テキスト"/>
        <xdr:cNvSpPr txBox="1"/>
      </xdr:nvSpPr>
      <xdr:spPr>
        <a:xfrm>
          <a:off x="22250400"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20" name="正方形/長方形 4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1" name="正方形/長方形 4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2" name="正方形/長方形 4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23" name="正方形/長方形 4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24" name="正方形/長方形 4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25" name="正方形/長方形 4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26" name="正方形/長方形 4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7" name="正方形/長方形 4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28" name="テキスト ボックス 4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29" name="直線コネクタ 4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30" name="テキスト ボックス 42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31" name="直線コネクタ 43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32" name="テキスト ボックス 43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33" name="直線コネクタ 43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34" name="テキスト ボックス 43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35" name="直線コネクタ 43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36" name="テキスト ボックス 43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37" name="直線コネクタ 43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38" name="テキスト ボックス 43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39" name="直線コネクタ 43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40" name="テキスト ボックス 43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41" name="直線コネクタ 4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42" name="テキスト ボックス 4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4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45720</xdr:rowOff>
    </xdr:to>
    <xdr:cxnSp macro="">
      <xdr:nvCxnSpPr>
        <xdr:cNvPr id="444" name="直線コネクタ 443"/>
        <xdr:cNvCxnSpPr/>
      </xdr:nvCxnSpPr>
      <xdr:spPr>
        <a:xfrm flipV="1">
          <a:off x="16318864" y="172212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49547</xdr:rowOff>
    </xdr:from>
    <xdr:ext cx="405111" cy="259045"/>
    <xdr:sp macro="" textlink="">
      <xdr:nvSpPr>
        <xdr:cNvPr id="445" name="【庁舎】&#10;有形固定資産減価償却率最小値テキスト"/>
        <xdr:cNvSpPr txBox="1"/>
      </xdr:nvSpPr>
      <xdr:spPr>
        <a:xfrm>
          <a:off x="164084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428625</xdr:colOff>
      <xdr:row>108</xdr:row>
      <xdr:rowOff>45720</xdr:rowOff>
    </xdr:from>
    <xdr:to>
      <xdr:col>23</xdr:col>
      <xdr:colOff>606425</xdr:colOff>
      <xdr:row>108</xdr:row>
      <xdr:rowOff>45720</xdr:rowOff>
    </xdr:to>
    <xdr:cxnSp macro="">
      <xdr:nvCxnSpPr>
        <xdr:cNvPr id="446" name="直線コネクタ 445"/>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05111" cy="259045"/>
    <xdr:sp macro="" textlink="">
      <xdr:nvSpPr>
        <xdr:cNvPr id="447" name="【庁舎】&#10;有形固定資産減価償却率最大値テキスト"/>
        <xdr:cNvSpPr txBox="1"/>
      </xdr:nvSpPr>
      <xdr:spPr>
        <a:xfrm>
          <a:off x="16408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48" name="直線コネクタ 447"/>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110507</xdr:rowOff>
    </xdr:from>
    <xdr:ext cx="405111" cy="259045"/>
    <xdr:sp macro="" textlink="">
      <xdr:nvSpPr>
        <xdr:cNvPr id="449" name="【庁舎】&#10;有形固定資産減価償却率平均値テキスト"/>
        <xdr:cNvSpPr txBox="1"/>
      </xdr:nvSpPr>
      <xdr:spPr>
        <a:xfrm>
          <a:off x="164084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132080</xdr:rowOff>
    </xdr:from>
    <xdr:to>
      <xdr:col>23</xdr:col>
      <xdr:colOff>568325</xdr:colOff>
      <xdr:row>105</xdr:row>
      <xdr:rowOff>62230</xdr:rowOff>
    </xdr:to>
    <xdr:sp macro="" textlink="">
      <xdr:nvSpPr>
        <xdr:cNvPr id="450" name="フローチャート : 判断 449"/>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74930</xdr:rowOff>
    </xdr:from>
    <xdr:to>
      <xdr:col>22</xdr:col>
      <xdr:colOff>415925</xdr:colOff>
      <xdr:row>105</xdr:row>
      <xdr:rowOff>5080</xdr:rowOff>
    </xdr:to>
    <xdr:sp macro="" textlink="">
      <xdr:nvSpPr>
        <xdr:cNvPr id="451" name="フローチャート : 判断 450"/>
        <xdr:cNvSpPr/>
      </xdr:nvSpPr>
      <xdr:spPr>
        <a:xfrm>
          <a:off x="1543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167657</xdr:rowOff>
    </xdr:from>
    <xdr:ext cx="405111" cy="259045"/>
    <xdr:sp macro="" textlink="">
      <xdr:nvSpPr>
        <xdr:cNvPr id="452" name="n_1aveValue【庁舎】&#10;有形固定資産減価償却率"/>
        <xdr:cNvSpPr txBox="1"/>
      </xdr:nvSpPr>
      <xdr:spPr>
        <a:xfrm>
          <a:off x="15266043"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53" name="テキスト ボックス 4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54" name="テキスト ボックス 4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5" name="テキスト ボックス 4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6" name="テキスト ボックス 4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57" name="テキスト ボックス 4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158750</xdr:rowOff>
    </xdr:from>
    <xdr:to>
      <xdr:col>23</xdr:col>
      <xdr:colOff>568325</xdr:colOff>
      <xdr:row>101</xdr:row>
      <xdr:rowOff>88900</xdr:rowOff>
    </xdr:to>
    <xdr:sp macro="" textlink="">
      <xdr:nvSpPr>
        <xdr:cNvPr id="458" name="円/楕円 457"/>
        <xdr:cNvSpPr/>
      </xdr:nvSpPr>
      <xdr:spPr>
        <a:xfrm>
          <a:off x="162687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10177</xdr:rowOff>
    </xdr:from>
    <xdr:ext cx="405111" cy="259045"/>
    <xdr:sp macro="" textlink="">
      <xdr:nvSpPr>
        <xdr:cNvPr id="459" name="【庁舎】&#10;有形固定資産減価償却率該当値テキスト"/>
        <xdr:cNvSpPr txBox="1"/>
      </xdr:nvSpPr>
      <xdr:spPr>
        <a:xfrm>
          <a:off x="16408400" y="1715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17780</xdr:rowOff>
    </xdr:from>
    <xdr:to>
      <xdr:col>22</xdr:col>
      <xdr:colOff>415925</xdr:colOff>
      <xdr:row>101</xdr:row>
      <xdr:rowOff>119380</xdr:rowOff>
    </xdr:to>
    <xdr:sp macro="" textlink="">
      <xdr:nvSpPr>
        <xdr:cNvPr id="460" name="円/楕円 459"/>
        <xdr:cNvSpPr/>
      </xdr:nvSpPr>
      <xdr:spPr>
        <a:xfrm>
          <a:off x="154305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38100</xdr:rowOff>
    </xdr:from>
    <xdr:to>
      <xdr:col>23</xdr:col>
      <xdr:colOff>517525</xdr:colOff>
      <xdr:row>101</xdr:row>
      <xdr:rowOff>68580</xdr:rowOff>
    </xdr:to>
    <xdr:cxnSp macro="">
      <xdr:nvCxnSpPr>
        <xdr:cNvPr id="461" name="直線コネクタ 460"/>
        <xdr:cNvCxnSpPr/>
      </xdr:nvCxnSpPr>
      <xdr:spPr>
        <a:xfrm flipV="1">
          <a:off x="15481300" y="173545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99</xdr:row>
      <xdr:rowOff>135907</xdr:rowOff>
    </xdr:from>
    <xdr:ext cx="405111" cy="259045"/>
    <xdr:sp macro="" textlink="">
      <xdr:nvSpPr>
        <xdr:cNvPr id="462" name="n_1mainValue【庁舎】&#10;有形固定資産減価償却率"/>
        <xdr:cNvSpPr txBox="1"/>
      </xdr:nvSpPr>
      <xdr:spPr>
        <a:xfrm>
          <a:off x="15266043" y="1710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63" name="正方形/長方形 4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4" name="正方形/長方形 4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5" name="正方形/長方形 4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6" name="正方形/長方形 4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7" name="正方形/長方形 4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8" name="正方形/長方形 4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9" name="正方形/長方形 4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0" name="正方形/長方形 4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1" name="テキスト ボックス 4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2" name="直線コネクタ 4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73" name="テキスト ボックス 47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74" name="直線コネクタ 4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75" name="テキスト ボックス 4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76" name="直線コネクタ 4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77" name="テキスト ボックス 4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78" name="直線コネクタ 4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79" name="テキスト ボックス 4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80" name="直線コネクタ 4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81" name="テキスト ボックス 4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82" name="直線コネクタ 4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83" name="テキスト ボックス 4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4" name="直線コネクタ 4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5" name="テキスト ボックス 4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8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108</xdr:row>
      <xdr:rowOff>163830</xdr:rowOff>
    </xdr:to>
    <xdr:cxnSp macro="">
      <xdr:nvCxnSpPr>
        <xdr:cNvPr id="487" name="直線コネクタ 486"/>
        <xdr:cNvCxnSpPr/>
      </xdr:nvCxnSpPr>
      <xdr:spPr>
        <a:xfrm flipV="1">
          <a:off x="22160864" y="172135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167657</xdr:rowOff>
    </xdr:from>
    <xdr:ext cx="469744" cy="259045"/>
    <xdr:sp macro="" textlink="">
      <xdr:nvSpPr>
        <xdr:cNvPr id="488" name="【庁舎】&#10;一人当たり面積最小値テキスト"/>
        <xdr:cNvSpPr txBox="1"/>
      </xdr:nvSpPr>
      <xdr:spPr>
        <a:xfrm>
          <a:off x="222504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108</xdr:row>
      <xdr:rowOff>163830</xdr:rowOff>
    </xdr:from>
    <xdr:to>
      <xdr:col>32</xdr:col>
      <xdr:colOff>276225</xdr:colOff>
      <xdr:row>108</xdr:row>
      <xdr:rowOff>163830</xdr:rowOff>
    </xdr:to>
    <xdr:cxnSp macro="">
      <xdr:nvCxnSpPr>
        <xdr:cNvPr id="489" name="直線コネクタ 488"/>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490" name="【庁舎】&#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491" name="直線コネクタ 490"/>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139716</xdr:rowOff>
    </xdr:from>
    <xdr:ext cx="469744" cy="259045"/>
    <xdr:sp macro="" textlink="">
      <xdr:nvSpPr>
        <xdr:cNvPr id="492" name="【庁舎】&#10;一人当たり面積平均値テキスト"/>
        <xdr:cNvSpPr txBox="1"/>
      </xdr:nvSpPr>
      <xdr:spPr>
        <a:xfrm>
          <a:off x="22250400" y="17970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116839</xdr:rowOff>
    </xdr:from>
    <xdr:to>
      <xdr:col>32</xdr:col>
      <xdr:colOff>238125</xdr:colOff>
      <xdr:row>106</xdr:row>
      <xdr:rowOff>46989</xdr:rowOff>
    </xdr:to>
    <xdr:sp macro="" textlink="">
      <xdr:nvSpPr>
        <xdr:cNvPr id="493" name="フローチャート : 判断 492"/>
        <xdr:cNvSpPr/>
      </xdr:nvSpPr>
      <xdr:spPr>
        <a:xfrm>
          <a:off x="22110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114936</xdr:rowOff>
    </xdr:from>
    <xdr:to>
      <xdr:col>31</xdr:col>
      <xdr:colOff>85725</xdr:colOff>
      <xdr:row>106</xdr:row>
      <xdr:rowOff>45086</xdr:rowOff>
    </xdr:to>
    <xdr:sp macro="" textlink="">
      <xdr:nvSpPr>
        <xdr:cNvPr id="494" name="フローチャート : 判断 493"/>
        <xdr:cNvSpPr/>
      </xdr:nvSpPr>
      <xdr:spPr>
        <a:xfrm>
          <a:off x="21272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61613</xdr:rowOff>
    </xdr:from>
    <xdr:ext cx="469744" cy="259045"/>
    <xdr:sp macro="" textlink="">
      <xdr:nvSpPr>
        <xdr:cNvPr id="495" name="n_1aveValue【庁舎】&#10;一人当たり面積"/>
        <xdr:cNvSpPr txBox="1"/>
      </xdr:nvSpPr>
      <xdr:spPr>
        <a:xfrm>
          <a:off x="210757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0.463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96" name="テキスト ボックス 4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7" name="テキスト ボックス 4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8" name="テキスト ボックス 4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9" name="テキスト ボックス 4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00" name="テキスト ボックス 4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113030</xdr:rowOff>
    </xdr:from>
    <xdr:to>
      <xdr:col>32</xdr:col>
      <xdr:colOff>238125</xdr:colOff>
      <xdr:row>109</xdr:row>
      <xdr:rowOff>43180</xdr:rowOff>
    </xdr:to>
    <xdr:sp macro="" textlink="">
      <xdr:nvSpPr>
        <xdr:cNvPr id="501" name="円/楕円 500"/>
        <xdr:cNvSpPr/>
      </xdr:nvSpPr>
      <xdr:spPr>
        <a:xfrm>
          <a:off x="22110700" y="186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108</xdr:row>
      <xdr:rowOff>27957</xdr:rowOff>
    </xdr:from>
    <xdr:ext cx="469744" cy="259045"/>
    <xdr:sp macro="" textlink="">
      <xdr:nvSpPr>
        <xdr:cNvPr id="502" name="【庁舎】&#10;一人当たり面積該当値テキスト"/>
        <xdr:cNvSpPr txBox="1"/>
      </xdr:nvSpPr>
      <xdr:spPr>
        <a:xfrm>
          <a:off x="22250400" y="1854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0.194</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122555</xdr:rowOff>
    </xdr:from>
    <xdr:to>
      <xdr:col>31</xdr:col>
      <xdr:colOff>85725</xdr:colOff>
      <xdr:row>109</xdr:row>
      <xdr:rowOff>52705</xdr:rowOff>
    </xdr:to>
    <xdr:sp macro="" textlink="">
      <xdr:nvSpPr>
        <xdr:cNvPr id="503" name="円/楕円 502"/>
        <xdr:cNvSpPr/>
      </xdr:nvSpPr>
      <xdr:spPr>
        <a:xfrm>
          <a:off x="21272500" y="1863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163830</xdr:rowOff>
    </xdr:from>
    <xdr:to>
      <xdr:col>32</xdr:col>
      <xdr:colOff>187325</xdr:colOff>
      <xdr:row>109</xdr:row>
      <xdr:rowOff>1905</xdr:rowOff>
    </xdr:to>
    <xdr:cxnSp macro="">
      <xdr:nvCxnSpPr>
        <xdr:cNvPr id="504" name="直線コネクタ 503"/>
        <xdr:cNvCxnSpPr/>
      </xdr:nvCxnSpPr>
      <xdr:spPr>
        <a:xfrm flipV="1">
          <a:off x="21323300" y="1868043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109</xdr:row>
      <xdr:rowOff>43832</xdr:rowOff>
    </xdr:from>
    <xdr:ext cx="469744" cy="259045"/>
    <xdr:sp macro="" textlink="">
      <xdr:nvSpPr>
        <xdr:cNvPr id="505" name="n_1mainValue【庁舎】&#10;一人当たり面積"/>
        <xdr:cNvSpPr txBox="1"/>
      </xdr:nvSpPr>
      <xdr:spPr>
        <a:xfrm>
          <a:off x="21075727" y="1873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06" name="正方形/長方形 5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7" name="正方形/長方形 5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8" name="テキスト ボックス 5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体育館・プールについては、勤労者体育館、プール管理棟の建築年数が経過しているものの、武道館の建築経過年数が浅いことと町民体育館については改修事業を実施したことから有形固定資産減価償却率は類似団体に比べ低い状況となっている。保健センターについては、平成</a:t>
          </a:r>
          <a:r>
            <a:rPr kumimoji="1" lang="en-US" altLang="ja-JP" sz="1100" b="0" i="0" u="none" strike="noStrike" kern="0" cap="none" spc="0" normalizeH="0" baseline="0" noProof="0">
              <a:ln>
                <a:noFill/>
              </a:ln>
              <a:solidFill>
                <a:prstClr val="black"/>
              </a:solidFill>
              <a:effectLst/>
              <a:uLnTx/>
              <a:uFillTx/>
              <a:latin typeface="+mn-lt"/>
              <a:ea typeface="+mn-ea"/>
              <a:cs typeface="+mn-cs"/>
            </a:rPr>
            <a:t>7</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年度に建築し耐用年数を超過していないが、建築後</a:t>
          </a:r>
          <a:r>
            <a:rPr kumimoji="1" lang="en-US" altLang="ja-JP" sz="1100" b="0" i="0" u="none" strike="noStrike" kern="0" cap="none" spc="0" normalizeH="0" baseline="0" noProof="0">
              <a:ln>
                <a:noFill/>
              </a:ln>
              <a:solidFill>
                <a:prstClr val="black"/>
              </a:solidFill>
              <a:effectLst/>
              <a:uLnTx/>
              <a:uFillTx/>
              <a:latin typeface="+mn-lt"/>
              <a:ea typeface="+mn-ea"/>
              <a:cs typeface="+mn-cs"/>
            </a:rPr>
            <a:t>20</a:t>
          </a:r>
          <a:r>
            <a:rPr kumimoji="1" lang="ja-JP" altLang="ja-JP" sz="1100" b="0" i="0" u="none" strike="noStrike" kern="0" cap="none" spc="0" normalizeH="0" baseline="0" noProof="0">
              <a:ln>
                <a:noFill/>
              </a:ln>
              <a:solidFill>
                <a:prstClr val="black"/>
              </a:solidFill>
              <a:effectLst/>
              <a:uLnTx/>
              <a:uFillTx/>
              <a:latin typeface="+mn-lt"/>
              <a:ea typeface="+mn-ea"/>
              <a:cs typeface="+mn-cs"/>
            </a:rPr>
            <a:t>年以上経過している施設でもあるため、今後、計画的な維持管理棟の対応が必要である。庁舎については、昭和</a:t>
          </a:r>
          <a:r>
            <a:rPr kumimoji="1" lang="en-US" altLang="ja-JP" sz="1100" b="0" i="0" u="none" strike="noStrike" kern="0" cap="none" spc="0" normalizeH="0" baseline="0" noProof="0">
              <a:ln>
                <a:noFill/>
              </a:ln>
              <a:solidFill>
                <a:prstClr val="black"/>
              </a:solidFill>
              <a:effectLst/>
              <a:uLnTx/>
              <a:uFillTx/>
              <a:latin typeface="+mn-lt"/>
              <a:ea typeface="+mn-ea"/>
              <a:cs typeface="+mn-cs"/>
            </a:rPr>
            <a:t>34</a:t>
          </a:r>
          <a:r>
            <a:rPr kumimoji="1" lang="ja-JP" altLang="ja-JP" sz="1100" b="0" i="0" u="none" strike="noStrike" kern="0" cap="none" spc="0" normalizeH="0" baseline="0" noProof="0">
              <a:ln>
                <a:noFill/>
              </a:ln>
              <a:solidFill>
                <a:prstClr val="black"/>
              </a:solidFill>
              <a:effectLst/>
              <a:uLnTx/>
              <a:uFillTx/>
              <a:latin typeface="+mn-lt"/>
              <a:ea typeface="+mn-ea"/>
              <a:cs typeface="+mn-cs"/>
            </a:rPr>
            <a:t>年に建築され、建築後</a:t>
          </a:r>
          <a:r>
            <a:rPr kumimoji="1" lang="en-US" altLang="ja-JP" sz="1100" b="0" i="0" u="none" strike="noStrike" kern="0" cap="none" spc="0" normalizeH="0" baseline="0" noProof="0">
              <a:ln>
                <a:noFill/>
              </a:ln>
              <a:solidFill>
                <a:prstClr val="black"/>
              </a:solidFill>
              <a:effectLst/>
              <a:uLnTx/>
              <a:uFillTx/>
              <a:latin typeface="+mn-lt"/>
              <a:ea typeface="+mn-ea"/>
              <a:cs typeface="+mn-cs"/>
            </a:rPr>
            <a:t>58</a:t>
          </a:r>
          <a:r>
            <a:rPr kumimoji="1" lang="ja-JP" altLang="ja-JP" sz="1100" b="0" i="0" u="none" strike="noStrike" kern="0" cap="none" spc="0" normalizeH="0" baseline="0" noProof="0">
              <a:ln>
                <a:noFill/>
              </a:ln>
              <a:solidFill>
                <a:prstClr val="black"/>
              </a:solidFill>
              <a:effectLst/>
              <a:uLnTx/>
              <a:uFillTx/>
              <a:latin typeface="+mn-lt"/>
              <a:ea typeface="+mn-ea"/>
              <a:cs typeface="+mn-cs"/>
            </a:rPr>
            <a:t>年が経過しており改修事業を実施している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が</a:t>
          </a:r>
          <a:r>
            <a:rPr kumimoji="1" lang="ja-JP" altLang="ja-JP" sz="1100" b="0" i="0" u="none" strike="noStrike" kern="0" cap="none" spc="0" normalizeH="0" baseline="0" noProof="0">
              <a:ln>
                <a:noFill/>
              </a:ln>
              <a:solidFill>
                <a:prstClr val="black"/>
              </a:solidFill>
              <a:effectLst/>
              <a:uLnTx/>
              <a:uFillTx/>
              <a:latin typeface="+mn-lt"/>
              <a:ea typeface="+mn-ea"/>
              <a:cs typeface="+mn-cs"/>
            </a:rPr>
            <a:t>、耐用年数を超過していることもあり有形固定資産減価償却率は高く、類似団体との比較においても高い状況である。そのため、今後、計画的な維持管理、改築等を進める必要がある。一人当たりの数値については、類似団体との比較において、体育館・プール、福祉施設、保健センターでは上中位、庁舎については下位の状況となっているが、全国平均との比較では全てにおいて上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福島県浅川町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6,622
6,593
37.43
4,133,975
3,802,366
194,813
2,179,694
2,876,463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22.4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50" b="0" i="0" baseline="0">
              <a:solidFill>
                <a:sysClr val="windowText" lastClr="000000"/>
              </a:solidFill>
              <a:effectLst/>
              <a:latin typeface="ＭＳ Ｐゴシック"/>
              <a:ea typeface="+mn-ea"/>
              <a:cs typeface="+mn-cs"/>
            </a:rPr>
            <a:t>　</a:t>
          </a:r>
          <a:r>
            <a:rPr lang="ja-JP" altLang="ja-JP" sz="950" b="0" i="0" baseline="0">
              <a:solidFill>
                <a:sysClr val="windowText" lastClr="000000"/>
              </a:solidFill>
              <a:effectLst/>
              <a:latin typeface="+mn-lt"/>
              <a:ea typeface="+mn-ea"/>
              <a:cs typeface="+mn-cs"/>
            </a:rPr>
            <a:t>分子となる基準財政収入額については、対前年比</a:t>
          </a:r>
          <a:r>
            <a:rPr lang="en-US" altLang="ja-JP" sz="950" b="0" i="0" baseline="0">
              <a:solidFill>
                <a:sysClr val="windowText" lastClr="000000"/>
              </a:solidFill>
              <a:effectLst/>
              <a:latin typeface="+mn-lt"/>
              <a:ea typeface="+mn-ea"/>
              <a:cs typeface="+mn-cs"/>
            </a:rPr>
            <a:t>3.5%</a:t>
          </a:r>
          <a:r>
            <a:rPr lang="ja-JP" altLang="ja-JP" sz="950" b="0" i="0" baseline="0">
              <a:solidFill>
                <a:sysClr val="windowText" lastClr="000000"/>
              </a:solidFill>
              <a:effectLst/>
              <a:latin typeface="+mn-lt"/>
              <a:ea typeface="+mn-ea"/>
              <a:cs typeface="+mn-cs"/>
            </a:rPr>
            <a:t>となっている。</a:t>
          </a:r>
          <a:r>
            <a:rPr lang="ja-JP" altLang="en-US" sz="950" b="0" i="0" baseline="0">
              <a:solidFill>
                <a:sysClr val="windowText" lastClr="000000"/>
              </a:solidFill>
              <a:effectLst/>
              <a:latin typeface="+mn-lt"/>
              <a:ea typeface="+mn-ea"/>
              <a:cs typeface="+mn-cs"/>
            </a:rPr>
            <a:t>太陽光発電設備の設置による固定資産税</a:t>
          </a:r>
          <a:r>
            <a:rPr lang="en-US" altLang="ja-JP" sz="950" b="0" i="0" baseline="0">
              <a:solidFill>
                <a:sysClr val="windowText" lastClr="000000"/>
              </a:solidFill>
              <a:effectLst/>
              <a:latin typeface="+mn-lt"/>
              <a:ea typeface="+mn-ea"/>
              <a:cs typeface="+mn-cs"/>
            </a:rPr>
            <a:t>(</a:t>
          </a:r>
          <a:r>
            <a:rPr lang="ja-JP" altLang="en-US" sz="950" b="0" i="0" baseline="0">
              <a:solidFill>
                <a:sysClr val="windowText" lastClr="000000"/>
              </a:solidFill>
              <a:effectLst/>
              <a:latin typeface="+mn-lt"/>
              <a:ea typeface="+mn-ea"/>
              <a:cs typeface="+mn-cs"/>
            </a:rPr>
            <a:t>償却資産</a:t>
          </a:r>
          <a:r>
            <a:rPr lang="en-US" altLang="ja-JP" sz="950" b="0" i="0" baseline="0">
              <a:solidFill>
                <a:sysClr val="windowText" lastClr="000000"/>
              </a:solidFill>
              <a:effectLst/>
              <a:latin typeface="+mn-lt"/>
              <a:ea typeface="+mn-ea"/>
              <a:cs typeface="+mn-cs"/>
            </a:rPr>
            <a:t>)</a:t>
          </a:r>
          <a:r>
            <a:rPr lang="ja-JP" altLang="en-US" sz="950" b="0" i="0" baseline="0">
              <a:solidFill>
                <a:sysClr val="windowText" lastClr="000000"/>
              </a:solidFill>
              <a:effectLst/>
              <a:latin typeface="+mn-lt"/>
              <a:ea typeface="+mn-ea"/>
              <a:cs typeface="+mn-cs"/>
            </a:rPr>
            <a:t>の増によるものが対前年比</a:t>
          </a:r>
          <a:r>
            <a:rPr lang="en-US" altLang="ja-JP" sz="950" b="0" i="0" baseline="0">
              <a:solidFill>
                <a:sysClr val="windowText" lastClr="000000"/>
              </a:solidFill>
              <a:effectLst/>
              <a:latin typeface="+mn-lt"/>
              <a:ea typeface="+mn-ea"/>
              <a:cs typeface="+mn-cs"/>
            </a:rPr>
            <a:t>13.6%</a:t>
          </a:r>
          <a:r>
            <a:rPr lang="ja-JP" altLang="en-US" sz="950" b="0" i="0" baseline="0">
              <a:solidFill>
                <a:sysClr val="windowText" lastClr="000000"/>
              </a:solidFill>
              <a:effectLst/>
              <a:latin typeface="+mn-lt"/>
              <a:ea typeface="+mn-ea"/>
              <a:cs typeface="+mn-cs"/>
            </a:rPr>
            <a:t>、</a:t>
          </a:r>
          <a:r>
            <a:rPr lang="ja-JP" altLang="ja-JP" sz="950" b="0" i="0" baseline="0">
              <a:solidFill>
                <a:sysClr val="windowText" lastClr="000000"/>
              </a:solidFill>
              <a:effectLst/>
              <a:latin typeface="+mn-lt"/>
              <a:ea typeface="+mn-ea"/>
              <a:cs typeface="+mn-cs"/>
            </a:rPr>
            <a:t>地方消費税交付金において</a:t>
          </a:r>
          <a:r>
            <a:rPr lang="ja-JP" altLang="en-US" sz="950" b="0" i="0" baseline="0">
              <a:solidFill>
                <a:sysClr val="windowText" lastClr="000000"/>
              </a:solidFill>
              <a:effectLst/>
              <a:latin typeface="+mn-lt"/>
              <a:ea typeface="+mn-ea"/>
              <a:cs typeface="+mn-cs"/>
            </a:rPr>
            <a:t>も対前年比</a:t>
          </a:r>
          <a:r>
            <a:rPr lang="en-US" altLang="ja-JP" sz="950" b="0" i="0" baseline="0">
              <a:solidFill>
                <a:sysClr val="windowText" lastClr="000000"/>
              </a:solidFill>
              <a:effectLst/>
              <a:latin typeface="+mn-lt"/>
              <a:ea typeface="+mn-ea"/>
              <a:cs typeface="+mn-cs"/>
            </a:rPr>
            <a:t>9.4%</a:t>
          </a:r>
          <a:r>
            <a:rPr lang="ja-JP" altLang="ja-JP" sz="950" b="0" i="0" baseline="0">
              <a:solidFill>
                <a:sysClr val="windowText" lastClr="000000"/>
              </a:solidFill>
              <a:effectLst/>
              <a:latin typeface="+mn-lt"/>
              <a:ea typeface="+mn-ea"/>
              <a:cs typeface="+mn-cs"/>
            </a:rPr>
            <a:t>増と大き</a:t>
          </a:r>
          <a:r>
            <a:rPr lang="ja-JP" altLang="en-US" sz="950" b="0" i="0" baseline="0">
              <a:solidFill>
                <a:sysClr val="windowText" lastClr="000000"/>
              </a:solidFill>
              <a:effectLst/>
              <a:latin typeface="+mn-lt"/>
              <a:ea typeface="+mn-ea"/>
              <a:cs typeface="+mn-cs"/>
            </a:rPr>
            <a:t>なっている。</a:t>
          </a:r>
          <a:r>
            <a:rPr lang="ja-JP" altLang="ja-JP" sz="950" b="0" i="0" baseline="0">
              <a:solidFill>
                <a:sysClr val="windowText" lastClr="000000"/>
              </a:solidFill>
              <a:effectLst/>
              <a:latin typeface="+mn-lt"/>
              <a:ea typeface="+mn-ea"/>
              <a:cs typeface="+mn-cs"/>
            </a:rPr>
            <a:t>分母の基準財政需要額については、対前年比</a:t>
          </a:r>
          <a:r>
            <a:rPr lang="ja-JP" altLang="en-US" sz="950" b="0" i="0" baseline="0">
              <a:solidFill>
                <a:sysClr val="windowText" lastClr="000000"/>
              </a:solidFill>
              <a:effectLst/>
              <a:latin typeface="+mn-lt"/>
              <a:ea typeface="+mn-ea"/>
              <a:cs typeface="+mn-cs"/>
            </a:rPr>
            <a:t>△</a:t>
          </a:r>
          <a:r>
            <a:rPr lang="en-US" altLang="ja-JP" sz="950" b="0" i="0" baseline="0">
              <a:solidFill>
                <a:sysClr val="windowText" lastClr="000000"/>
              </a:solidFill>
              <a:effectLst/>
              <a:latin typeface="+mn-lt"/>
              <a:ea typeface="+mn-ea"/>
              <a:cs typeface="+mn-cs"/>
            </a:rPr>
            <a:t>0.6%</a:t>
          </a:r>
          <a:r>
            <a:rPr lang="ja-JP" altLang="en-US" sz="950" b="0" i="0" baseline="0">
              <a:solidFill>
                <a:sysClr val="windowText" lastClr="000000"/>
              </a:solidFill>
              <a:effectLst/>
              <a:latin typeface="+mn-lt"/>
              <a:ea typeface="+mn-ea"/>
              <a:cs typeface="+mn-cs"/>
            </a:rPr>
            <a:t>と</a:t>
          </a:r>
          <a:r>
            <a:rPr lang="ja-JP" altLang="ja-JP" sz="950" b="0" i="0" baseline="0">
              <a:solidFill>
                <a:sysClr val="windowText" lastClr="000000"/>
              </a:solidFill>
              <a:effectLst/>
              <a:latin typeface="+mn-lt"/>
              <a:ea typeface="+mn-ea"/>
              <a:cs typeface="+mn-cs"/>
            </a:rPr>
            <a:t>なっている。単位費用の増減のほか、</a:t>
          </a:r>
          <a:r>
            <a:rPr lang="ja-JP" altLang="en-US" sz="950" b="0" i="0" baseline="0">
              <a:solidFill>
                <a:sysClr val="windowText" lastClr="000000"/>
              </a:solidFill>
              <a:effectLst/>
              <a:latin typeface="+mn-lt"/>
              <a:ea typeface="+mn-ea"/>
              <a:cs typeface="+mn-cs"/>
            </a:rPr>
            <a:t>地域経済・雇用対策費において対前年比△</a:t>
          </a:r>
          <a:r>
            <a:rPr lang="en-US" altLang="ja-JP" sz="950" b="0" i="0" baseline="0">
              <a:solidFill>
                <a:sysClr val="windowText" lastClr="000000"/>
              </a:solidFill>
              <a:effectLst/>
              <a:latin typeface="+mn-lt"/>
              <a:ea typeface="+mn-ea"/>
              <a:cs typeface="+mn-cs"/>
            </a:rPr>
            <a:t>45.6%</a:t>
          </a:r>
          <a:r>
            <a:rPr lang="ja-JP" altLang="en-US" sz="950" b="0" i="0" baseline="0">
              <a:solidFill>
                <a:sysClr val="windowText" lastClr="000000"/>
              </a:solidFill>
              <a:effectLst/>
              <a:latin typeface="+mn-lt"/>
              <a:ea typeface="+mn-ea"/>
              <a:cs typeface="+mn-cs"/>
            </a:rPr>
            <a:t>、臨時財政対策債振替え相当額の△</a:t>
          </a:r>
          <a:r>
            <a:rPr lang="en-US" altLang="ja-JP" sz="950" b="0" i="0" baseline="0">
              <a:solidFill>
                <a:sysClr val="windowText" lastClr="000000"/>
              </a:solidFill>
              <a:effectLst/>
              <a:latin typeface="+mn-lt"/>
              <a:ea typeface="+mn-ea"/>
              <a:cs typeface="+mn-cs"/>
            </a:rPr>
            <a:t>22.2%</a:t>
          </a:r>
          <a:r>
            <a:rPr lang="ja-JP" altLang="en-US" sz="950" b="0" i="0" baseline="0">
              <a:solidFill>
                <a:sysClr val="windowText" lastClr="000000"/>
              </a:solidFill>
              <a:effectLst/>
              <a:latin typeface="+mn-lt"/>
              <a:ea typeface="+mn-ea"/>
              <a:cs typeface="+mn-cs"/>
            </a:rPr>
            <a:t>によるものが大きい。</a:t>
          </a:r>
          <a:r>
            <a:rPr lang="ja-JP" altLang="ja-JP" sz="950" b="0" i="0" baseline="0">
              <a:solidFill>
                <a:sysClr val="windowText" lastClr="000000"/>
              </a:solidFill>
              <a:effectLst/>
              <a:latin typeface="+mn-lt"/>
              <a:ea typeface="+mn-ea"/>
              <a:cs typeface="+mn-cs"/>
            </a:rPr>
            <a:t>従前より自主財源である町税が脆弱であり、かつ、年々人口減少が進んでおり、平成</a:t>
          </a:r>
          <a:r>
            <a:rPr lang="en-US" altLang="ja-JP" sz="950" b="0" i="0" baseline="0">
              <a:solidFill>
                <a:sysClr val="windowText" lastClr="000000"/>
              </a:solidFill>
              <a:effectLst/>
              <a:latin typeface="+mn-lt"/>
              <a:ea typeface="+mn-ea"/>
              <a:cs typeface="+mn-cs"/>
            </a:rPr>
            <a:t>27</a:t>
          </a:r>
          <a:r>
            <a:rPr lang="ja-JP" altLang="ja-JP" sz="950" b="0" i="0" baseline="0">
              <a:solidFill>
                <a:sysClr val="windowText" lastClr="000000"/>
              </a:solidFill>
              <a:effectLst/>
              <a:latin typeface="+mn-lt"/>
              <a:ea typeface="+mn-ea"/>
              <a:cs typeface="+mn-cs"/>
            </a:rPr>
            <a:t>年国勢調査においても老年人口割合が</a:t>
          </a:r>
          <a:r>
            <a:rPr lang="en-US" altLang="ja-JP" sz="950" b="0" i="0" baseline="0">
              <a:solidFill>
                <a:sysClr val="windowText" lastClr="000000"/>
              </a:solidFill>
              <a:effectLst/>
              <a:latin typeface="+mn-lt"/>
              <a:ea typeface="+mn-ea"/>
              <a:cs typeface="+mn-cs"/>
            </a:rPr>
            <a:t>29.2%</a:t>
          </a:r>
          <a:r>
            <a:rPr lang="ja-JP" altLang="ja-JP" sz="950" b="0" i="0" baseline="0">
              <a:solidFill>
                <a:sysClr val="windowText" lastClr="000000"/>
              </a:solidFill>
              <a:effectLst/>
              <a:latin typeface="+mn-lt"/>
              <a:ea typeface="+mn-ea"/>
              <a:cs typeface="+mn-cs"/>
            </a:rPr>
            <a:t>と全国平均の</a:t>
          </a:r>
          <a:r>
            <a:rPr lang="en-US" altLang="ja-JP" sz="950" b="0" i="0" baseline="0">
              <a:solidFill>
                <a:sysClr val="windowText" lastClr="000000"/>
              </a:solidFill>
              <a:effectLst/>
              <a:latin typeface="+mn-lt"/>
              <a:ea typeface="+mn-ea"/>
              <a:cs typeface="+mn-cs"/>
            </a:rPr>
            <a:t>26.7%</a:t>
          </a:r>
          <a:r>
            <a:rPr lang="ja-JP" altLang="ja-JP" sz="950" b="0" i="0" baseline="0">
              <a:solidFill>
                <a:sysClr val="windowText" lastClr="000000"/>
              </a:solidFill>
              <a:effectLst/>
              <a:latin typeface="+mn-lt"/>
              <a:ea typeface="+mn-ea"/>
              <a:cs typeface="+mn-cs"/>
            </a:rPr>
            <a:t>、福島県平均の</a:t>
          </a:r>
          <a:r>
            <a:rPr lang="en-US" altLang="ja-JP" sz="950" b="0" i="0" baseline="0">
              <a:solidFill>
                <a:sysClr val="windowText" lastClr="000000"/>
              </a:solidFill>
              <a:effectLst/>
              <a:latin typeface="+mn-lt"/>
              <a:ea typeface="+mn-ea"/>
              <a:cs typeface="+mn-cs"/>
            </a:rPr>
            <a:t>29.1%</a:t>
          </a:r>
          <a:r>
            <a:rPr lang="ja-JP" altLang="ja-JP" sz="950" b="0" i="0" baseline="0">
              <a:solidFill>
                <a:sysClr val="windowText" lastClr="000000"/>
              </a:solidFill>
              <a:effectLst/>
              <a:latin typeface="+mn-lt"/>
              <a:ea typeface="+mn-ea"/>
              <a:cs typeface="+mn-cs"/>
            </a:rPr>
            <a:t>を上回る状況に加え、町内に中心となる基幹産業がないこと等、財政基盤が弱く一般財源の大部分を交付税等の依存財源に頼っているため、</a:t>
          </a:r>
          <a:r>
            <a:rPr lang="en-US" altLang="ja-JP" sz="950" b="0" i="0" baseline="0">
              <a:solidFill>
                <a:sysClr val="windowText" lastClr="000000"/>
              </a:solidFill>
              <a:effectLst/>
              <a:latin typeface="+mn-lt"/>
              <a:ea typeface="+mn-ea"/>
              <a:cs typeface="+mn-cs"/>
            </a:rPr>
            <a:t>0.34</a:t>
          </a:r>
          <a:r>
            <a:rPr lang="ja-JP" altLang="ja-JP" sz="950" b="0" i="0" baseline="0">
              <a:solidFill>
                <a:sysClr val="windowText" lastClr="000000"/>
              </a:solidFill>
              <a:effectLst/>
              <a:latin typeface="+mn-lt"/>
              <a:ea typeface="+mn-ea"/>
              <a:cs typeface="+mn-cs"/>
            </a:rPr>
            <a:t>と</a:t>
          </a:r>
          <a:r>
            <a:rPr lang="ja-JP" altLang="en-US" sz="950" b="0" i="0" baseline="0">
              <a:solidFill>
                <a:sysClr val="windowText" lastClr="000000"/>
              </a:solidFill>
              <a:effectLst/>
              <a:latin typeface="+mn-lt"/>
              <a:ea typeface="+mn-ea"/>
              <a:cs typeface="+mn-cs"/>
            </a:rPr>
            <a:t>わすがに</a:t>
          </a:r>
          <a:r>
            <a:rPr lang="en-US" altLang="ja-JP" sz="950" b="0" i="0" baseline="0">
              <a:solidFill>
                <a:sysClr val="windowText" lastClr="000000"/>
              </a:solidFill>
              <a:effectLst/>
              <a:latin typeface="+mn-lt"/>
              <a:ea typeface="+mn-ea"/>
              <a:cs typeface="+mn-cs"/>
            </a:rPr>
            <a:t>01.</a:t>
          </a:r>
          <a:r>
            <a:rPr lang="ja-JP" altLang="en-US" sz="950" b="0" i="0" baseline="0">
              <a:solidFill>
                <a:sysClr val="windowText" lastClr="000000"/>
              </a:solidFill>
              <a:effectLst/>
              <a:latin typeface="+mn-lt"/>
              <a:ea typeface="+mn-ea"/>
              <a:cs typeface="+mn-cs"/>
            </a:rPr>
            <a:t>ポイント増となったが</a:t>
          </a:r>
          <a:r>
            <a:rPr lang="ja-JP" altLang="ja-JP" sz="950" b="0" i="0" baseline="0">
              <a:solidFill>
                <a:sysClr val="windowText" lastClr="000000"/>
              </a:solidFill>
              <a:effectLst/>
              <a:latin typeface="+mn-lt"/>
              <a:ea typeface="+mn-ea"/>
              <a:cs typeface="+mn-cs"/>
            </a:rPr>
            <a:t>、類似団体との比較では</a:t>
          </a:r>
          <a:r>
            <a:rPr lang="en-US" altLang="ja-JP" sz="950" b="0" i="0" baseline="0">
              <a:solidFill>
                <a:sysClr val="windowText" lastClr="000000"/>
              </a:solidFill>
              <a:effectLst/>
              <a:latin typeface="+mn-lt"/>
              <a:ea typeface="+mn-ea"/>
              <a:cs typeface="+mn-cs"/>
            </a:rPr>
            <a:t>0.3</a:t>
          </a:r>
          <a:r>
            <a:rPr lang="ja-JP" altLang="ja-JP" sz="950" b="0" i="0" baseline="0">
              <a:solidFill>
                <a:sysClr val="windowText" lastClr="000000"/>
              </a:solidFill>
              <a:effectLst/>
              <a:latin typeface="+mn-lt"/>
              <a:ea typeface="+mn-ea"/>
              <a:cs typeface="+mn-cs"/>
            </a:rPr>
            <a:t>ポイント下回る状況となっている。今後も町税の収納率の向上による歳入の確保と租税負担の公平性の確保に努め、財政の健全化を図る。</a:t>
          </a:r>
          <a:endParaRPr lang="ja-JP" altLang="ja-JP" sz="95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83759</xdr:rowOff>
    </xdr:from>
    <xdr:to>
      <xdr:col>7</xdr:col>
      <xdr:colOff>152400</xdr:colOff>
      <xdr:row>43</xdr:row>
      <xdr:rowOff>95250</xdr:rowOff>
    </xdr:to>
    <xdr:cxnSp macro="">
      <xdr:nvCxnSpPr>
        <xdr:cNvPr id="69" name="直線コネクタ 68"/>
        <xdr:cNvCxnSpPr/>
      </xdr:nvCxnSpPr>
      <xdr:spPr>
        <a:xfrm flipV="1">
          <a:off x="4114800" y="74561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2" name="直線コネクタ 71"/>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121755</xdr:rowOff>
    </xdr:from>
    <xdr:ext cx="736600" cy="259045"/>
    <xdr:sp macro="" textlink="">
      <xdr:nvSpPr>
        <xdr:cNvPr id="74" name="テキスト ボックス 73"/>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5" name="直線コネクタ 74"/>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55941</xdr:rowOff>
    </xdr:from>
    <xdr:to>
      <xdr:col>4</xdr:col>
      <xdr:colOff>533400</xdr:colOff>
      <xdr:row>43</xdr:row>
      <xdr:rowOff>157541</xdr:rowOff>
    </xdr:to>
    <xdr:sp macro="" textlink="">
      <xdr:nvSpPr>
        <xdr:cNvPr id="76" name="フローチャート : 判断 75"/>
        <xdr:cNvSpPr/>
      </xdr:nvSpPr>
      <xdr:spPr>
        <a:xfrm>
          <a:off x="3175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142318</xdr:rowOff>
    </xdr:from>
    <xdr:ext cx="762000" cy="259045"/>
    <xdr:sp macro="" textlink="">
      <xdr:nvSpPr>
        <xdr:cNvPr id="77" name="テキスト ボックス 76"/>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83759</xdr:rowOff>
    </xdr:from>
    <xdr:to>
      <xdr:col>3</xdr:col>
      <xdr:colOff>279400</xdr:colOff>
      <xdr:row>43</xdr:row>
      <xdr:rowOff>95250</xdr:rowOff>
    </xdr:to>
    <xdr:cxnSp macro="">
      <xdr:nvCxnSpPr>
        <xdr:cNvPr id="78" name="直線コネクタ 77"/>
        <xdr:cNvCxnSpPr/>
      </xdr:nvCxnSpPr>
      <xdr:spPr>
        <a:xfrm>
          <a:off x="1447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144736</xdr:rowOff>
    </xdr:from>
    <xdr:ext cx="762000" cy="259045"/>
    <xdr:sp macro="" textlink="">
      <xdr:nvSpPr>
        <xdr:cNvPr id="80" name="テキスト ボックス 79"/>
        <xdr:cNvSpPr txBox="1"/>
      </xdr:nvSpPr>
      <xdr:spPr>
        <a:xfrm>
          <a:off x="1955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81" name="フローチャート : 判断 80"/>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119336</xdr:rowOff>
    </xdr:from>
    <xdr:ext cx="762000" cy="259045"/>
    <xdr:sp macro="" textlink="">
      <xdr:nvSpPr>
        <xdr:cNvPr id="82" name="テキスト ボックス 81"/>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88" name="円/楕円 87"/>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5036</xdr:rowOff>
    </xdr:from>
    <xdr:ext cx="762000" cy="259045"/>
    <xdr:sp macro="" textlink="">
      <xdr:nvSpPr>
        <xdr:cNvPr id="89" name="財政力該当値テキスト"/>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0" name="円/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2" name="円/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93" name="テキスト ボックス 92"/>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4" name="円/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96" name="円/楕円 95"/>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144736</xdr:rowOff>
    </xdr:from>
    <xdr:ext cx="762000" cy="259045"/>
    <xdr:sp macro="" textlink="">
      <xdr:nvSpPr>
        <xdr:cNvPr id="97" name="テキスト ボックス 96"/>
        <xdr:cNvSpPr txBox="1"/>
      </xdr:nvSpPr>
      <xdr:spPr>
        <a:xfrm>
          <a:off x="1066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950" b="0" i="0" baseline="0">
              <a:solidFill>
                <a:sysClr val="windowText" lastClr="000000"/>
              </a:solidFill>
              <a:effectLst/>
              <a:latin typeface="+mn-lt"/>
              <a:ea typeface="+mn-ea"/>
              <a:cs typeface="+mn-cs"/>
            </a:rPr>
            <a:t>　</a:t>
          </a:r>
          <a:r>
            <a:rPr lang="ja-JP" altLang="en-US" sz="950" b="0" i="0" baseline="0">
              <a:solidFill>
                <a:sysClr val="windowText" lastClr="000000"/>
              </a:solidFill>
              <a:effectLst/>
              <a:latin typeface="+mn-lt"/>
              <a:ea typeface="+mn-ea"/>
              <a:cs typeface="+mn-cs"/>
            </a:rPr>
            <a:t>分子となる支出において、平成</a:t>
          </a:r>
          <a:r>
            <a:rPr lang="en-US" altLang="ja-JP" sz="950" b="0" i="0" baseline="0">
              <a:solidFill>
                <a:sysClr val="windowText" lastClr="000000"/>
              </a:solidFill>
              <a:effectLst/>
              <a:latin typeface="+mn-lt"/>
              <a:ea typeface="+mn-ea"/>
              <a:cs typeface="+mn-cs"/>
            </a:rPr>
            <a:t>28</a:t>
          </a:r>
          <a:r>
            <a:rPr lang="ja-JP" altLang="en-US" sz="950" b="0" i="0" baseline="0">
              <a:solidFill>
                <a:sysClr val="windowText" lastClr="000000"/>
              </a:solidFill>
              <a:effectLst/>
              <a:latin typeface="+mn-lt"/>
              <a:ea typeface="+mn-ea"/>
              <a:cs typeface="+mn-cs"/>
            </a:rPr>
            <a:t>年度では、人件費、</a:t>
          </a:r>
          <a:r>
            <a:rPr lang="ja-JP" altLang="ja-JP" sz="950" b="0" i="0" baseline="0">
              <a:solidFill>
                <a:sysClr val="windowText" lastClr="000000"/>
              </a:solidFill>
              <a:effectLst/>
              <a:latin typeface="+mn-lt"/>
              <a:ea typeface="+mn-ea"/>
              <a:cs typeface="+mn-cs"/>
            </a:rPr>
            <a:t>一部事務組合に対する補助費が増加しており、</a:t>
          </a:r>
          <a:r>
            <a:rPr lang="ja-JP" altLang="en-US" sz="950" b="0" i="0" baseline="0">
              <a:solidFill>
                <a:sysClr val="windowText" lastClr="000000"/>
              </a:solidFill>
              <a:effectLst/>
              <a:latin typeface="+mn-lt"/>
              <a:ea typeface="+mn-ea"/>
              <a:cs typeface="+mn-cs"/>
            </a:rPr>
            <a:t>物件費、維持補修費、扶助費、補助費、公債費</a:t>
          </a:r>
          <a:r>
            <a:rPr lang="ja-JP" altLang="ja-JP" sz="950" b="0" i="0" baseline="0">
              <a:solidFill>
                <a:sysClr val="windowText" lastClr="000000"/>
              </a:solidFill>
              <a:effectLst/>
              <a:latin typeface="+mn-lt"/>
              <a:ea typeface="+mn-ea"/>
              <a:cs typeface="+mn-cs"/>
            </a:rPr>
            <a:t>は減少している。</a:t>
          </a:r>
          <a:r>
            <a:rPr lang="ja-JP" altLang="en-US" sz="950" b="0" i="0" baseline="0">
              <a:solidFill>
                <a:sysClr val="windowText" lastClr="000000"/>
              </a:solidFill>
              <a:effectLst/>
              <a:latin typeface="+mn-lt"/>
              <a:ea typeface="+mn-ea"/>
              <a:cs typeface="+mn-cs"/>
            </a:rPr>
            <a:t>物件費、補助費、公債費については毎年減少している状況である。</a:t>
          </a:r>
          <a:r>
            <a:rPr lang="ja-JP" altLang="ja-JP" sz="950" b="0" i="0" baseline="0">
              <a:solidFill>
                <a:sysClr val="windowText" lastClr="000000"/>
              </a:solidFill>
              <a:effectLst/>
              <a:latin typeface="+mn-lt"/>
              <a:ea typeface="+mn-ea"/>
              <a:cs typeface="+mn-cs"/>
            </a:rPr>
            <a:t>分母となる収入に</a:t>
          </a:r>
          <a:r>
            <a:rPr lang="ja-JP" altLang="en-US" sz="950" b="0" i="0" baseline="0">
              <a:solidFill>
                <a:sysClr val="windowText" lastClr="000000"/>
              </a:solidFill>
              <a:effectLst/>
              <a:latin typeface="+mn-lt"/>
              <a:ea typeface="+mn-ea"/>
              <a:cs typeface="+mn-cs"/>
            </a:rPr>
            <a:t>おいて</a:t>
          </a:r>
          <a:r>
            <a:rPr lang="ja-JP" altLang="ja-JP" sz="950" b="0" i="0" baseline="0">
              <a:solidFill>
                <a:sysClr val="windowText" lastClr="000000"/>
              </a:solidFill>
              <a:effectLst/>
              <a:latin typeface="+mn-lt"/>
              <a:ea typeface="+mn-ea"/>
              <a:cs typeface="+mn-cs"/>
            </a:rPr>
            <a:t>は、</a:t>
          </a:r>
          <a:r>
            <a:rPr lang="ja-JP" altLang="en-US" sz="950" b="0" i="0" baseline="0">
              <a:solidFill>
                <a:sysClr val="windowText" lastClr="000000"/>
              </a:solidFill>
              <a:effectLst/>
              <a:latin typeface="+mn-lt"/>
              <a:ea typeface="+mn-ea"/>
              <a:cs typeface="+mn-cs"/>
            </a:rPr>
            <a:t>町税収入の固定資産税の増があるものの普通交付税及び臨時財政対策債が大きく減となっている。収入・支出ともに対前年比より減となっているものの、分母となる収入額の減少額が多いことから対前年比では</a:t>
          </a:r>
          <a:r>
            <a:rPr lang="en-US" altLang="ja-JP" sz="950" b="0" i="0" baseline="0">
              <a:solidFill>
                <a:sysClr val="windowText" lastClr="000000"/>
              </a:solidFill>
              <a:effectLst/>
              <a:latin typeface="+mn-lt"/>
              <a:ea typeface="+mn-ea"/>
              <a:cs typeface="+mn-cs"/>
            </a:rPr>
            <a:t>1.5</a:t>
          </a:r>
          <a:r>
            <a:rPr lang="ja-JP" altLang="en-US" sz="950" b="0" i="0" baseline="0">
              <a:solidFill>
                <a:sysClr val="windowText" lastClr="000000"/>
              </a:solidFill>
              <a:effectLst/>
              <a:latin typeface="+mn-lt"/>
              <a:ea typeface="+mn-ea"/>
              <a:cs typeface="+mn-cs"/>
            </a:rPr>
            <a:t>ポイント増となっている。</a:t>
          </a:r>
          <a:r>
            <a:rPr lang="ja-JP" altLang="ja-JP" sz="950" b="0" i="0" baseline="0">
              <a:solidFill>
                <a:sysClr val="windowText" lastClr="000000"/>
              </a:solidFill>
              <a:effectLst/>
              <a:latin typeface="+mn-lt"/>
              <a:ea typeface="+mn-ea"/>
              <a:cs typeface="+mn-cs"/>
            </a:rPr>
            <a:t>類似団体との比較において</a:t>
          </a:r>
          <a:r>
            <a:rPr lang="ja-JP" altLang="en-US" sz="950" b="0" i="0" baseline="0">
              <a:solidFill>
                <a:sysClr val="windowText" lastClr="000000"/>
              </a:solidFill>
              <a:effectLst/>
              <a:latin typeface="+mn-lt"/>
              <a:ea typeface="+mn-ea"/>
              <a:cs typeface="+mn-cs"/>
            </a:rPr>
            <a:t>は</a:t>
          </a:r>
          <a:r>
            <a:rPr lang="en-US" altLang="ja-JP" sz="950" b="0" i="0" baseline="0">
              <a:solidFill>
                <a:sysClr val="windowText" lastClr="000000"/>
              </a:solidFill>
              <a:effectLst/>
              <a:latin typeface="+mn-lt"/>
              <a:ea typeface="+mn-ea"/>
              <a:cs typeface="+mn-cs"/>
            </a:rPr>
            <a:t>2.6</a:t>
          </a:r>
          <a:r>
            <a:rPr lang="ja-JP" altLang="ja-JP" sz="950" b="0" i="0" baseline="0">
              <a:solidFill>
                <a:sysClr val="windowText" lastClr="000000"/>
              </a:solidFill>
              <a:effectLst/>
              <a:latin typeface="+mn-lt"/>
              <a:ea typeface="+mn-ea"/>
              <a:cs typeface="+mn-cs"/>
            </a:rPr>
            <a:t>ポイント下回って</a:t>
          </a:r>
          <a:r>
            <a:rPr lang="ja-JP" altLang="en-US" sz="950" b="0" i="0" baseline="0">
              <a:solidFill>
                <a:sysClr val="windowText" lastClr="000000"/>
              </a:solidFill>
              <a:effectLst/>
              <a:latin typeface="+mn-lt"/>
              <a:ea typeface="+mn-ea"/>
              <a:cs typeface="+mn-cs"/>
            </a:rPr>
            <a:t>おり、</a:t>
          </a:r>
          <a:r>
            <a:rPr lang="ja-JP" altLang="ja-JP" sz="950" b="0" i="0" baseline="0">
              <a:solidFill>
                <a:sysClr val="windowText" lastClr="000000"/>
              </a:solidFill>
              <a:effectLst/>
              <a:latin typeface="+mn-lt"/>
              <a:ea typeface="+mn-ea"/>
              <a:cs typeface="+mn-cs"/>
            </a:rPr>
            <a:t>公債費</a:t>
          </a:r>
          <a:r>
            <a:rPr lang="ja-JP" altLang="en-US" sz="950" b="0" i="0" baseline="0">
              <a:solidFill>
                <a:sysClr val="windowText" lastClr="000000"/>
              </a:solidFill>
              <a:effectLst/>
              <a:latin typeface="+mn-lt"/>
              <a:ea typeface="+mn-ea"/>
              <a:cs typeface="+mn-cs"/>
            </a:rPr>
            <a:t>で</a:t>
          </a:r>
          <a:r>
            <a:rPr lang="ja-JP" altLang="ja-JP" sz="950" b="0" i="0" baseline="0">
              <a:solidFill>
                <a:sysClr val="windowText" lastClr="000000"/>
              </a:solidFill>
              <a:effectLst/>
              <a:latin typeface="+mn-lt"/>
              <a:ea typeface="+mn-ea"/>
              <a:cs typeface="+mn-cs"/>
            </a:rPr>
            <a:t>は平成</a:t>
          </a:r>
          <a:r>
            <a:rPr lang="en-US" altLang="ja-JP" sz="950" b="0" i="0" baseline="0">
              <a:solidFill>
                <a:sysClr val="windowText" lastClr="000000"/>
              </a:solidFill>
              <a:effectLst/>
              <a:latin typeface="+mn-lt"/>
              <a:ea typeface="+mn-ea"/>
              <a:cs typeface="+mn-cs"/>
            </a:rPr>
            <a:t>19</a:t>
          </a:r>
          <a:r>
            <a:rPr lang="ja-JP" altLang="ja-JP" sz="950" b="0" i="0" baseline="0">
              <a:solidFill>
                <a:sysClr val="windowText" lastClr="000000"/>
              </a:solidFill>
              <a:effectLst/>
              <a:latin typeface="+mn-lt"/>
              <a:ea typeface="+mn-ea"/>
              <a:cs typeface="+mn-cs"/>
            </a:rPr>
            <a:t>年度をピークに毎年減少している。また、一部事務組合の公債費負担分についても年々減少傾向にある。繰出金については、</a:t>
          </a:r>
          <a:r>
            <a:rPr lang="ja-JP" altLang="en-US" sz="950" b="0" i="0" baseline="0">
              <a:solidFill>
                <a:sysClr val="windowText" lastClr="000000"/>
              </a:solidFill>
              <a:effectLst/>
              <a:latin typeface="+mn-lt"/>
              <a:ea typeface="+mn-ea"/>
              <a:cs typeface="+mn-cs"/>
            </a:rPr>
            <a:t>宅地造成事業の償還に伴う充当分の繰出金が年次計画で予定され、さらに、</a:t>
          </a:r>
          <a:r>
            <a:rPr lang="ja-JP" altLang="ja-JP" sz="950" b="0" i="0" baseline="0">
              <a:solidFill>
                <a:sysClr val="windowText" lastClr="000000"/>
              </a:solidFill>
              <a:effectLst/>
              <a:latin typeface="+mn-lt"/>
              <a:ea typeface="+mn-ea"/>
              <a:cs typeface="+mn-cs"/>
            </a:rPr>
            <a:t>下水道事業実施によ</a:t>
          </a:r>
          <a:r>
            <a:rPr lang="ja-JP" altLang="en-US" sz="950" b="0" i="0" baseline="0">
              <a:solidFill>
                <a:sysClr val="windowText" lastClr="000000"/>
              </a:solidFill>
              <a:effectLst/>
              <a:latin typeface="+mn-lt"/>
              <a:ea typeface="+mn-ea"/>
              <a:cs typeface="+mn-cs"/>
            </a:rPr>
            <a:t>る</a:t>
          </a:r>
          <a:r>
            <a:rPr lang="ja-JP" altLang="ja-JP" sz="950" b="0" i="0" baseline="0">
              <a:solidFill>
                <a:sysClr val="windowText" lastClr="000000"/>
              </a:solidFill>
              <a:effectLst/>
              <a:latin typeface="+mn-lt"/>
              <a:ea typeface="+mn-ea"/>
              <a:cs typeface="+mn-cs"/>
            </a:rPr>
            <a:t>増加</a:t>
          </a:r>
          <a:r>
            <a:rPr lang="ja-JP" altLang="en-US" sz="950" b="0" i="0" baseline="0">
              <a:solidFill>
                <a:sysClr val="windowText" lastClr="000000"/>
              </a:solidFill>
              <a:effectLst/>
              <a:latin typeface="+mn-lt"/>
              <a:ea typeface="+mn-ea"/>
              <a:cs typeface="+mn-cs"/>
            </a:rPr>
            <a:t>が今後</a:t>
          </a:r>
          <a:r>
            <a:rPr lang="ja-JP" altLang="ja-JP" sz="950" b="0" i="0" baseline="0">
              <a:solidFill>
                <a:sysClr val="windowText" lastClr="000000"/>
              </a:solidFill>
              <a:effectLst/>
              <a:latin typeface="+mn-lt"/>
              <a:ea typeface="+mn-ea"/>
              <a:cs typeface="+mn-cs"/>
            </a:rPr>
            <a:t>見込まれる。 今後も各種事務事業の経費削減、職員数の計画的な管理により、経常経費の抑制を着実に実行していく。さらに町税の収納率の向上を図るとともに義務的経費の削減に努める。</a:t>
          </a:r>
          <a:endParaRPr lang="ja-JP" altLang="ja-JP" sz="95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10668</xdr:rowOff>
    </xdr:from>
    <xdr:to>
      <xdr:col>7</xdr:col>
      <xdr:colOff>152400</xdr:colOff>
      <xdr:row>62</xdr:row>
      <xdr:rowOff>83058</xdr:rowOff>
    </xdr:to>
    <xdr:cxnSp macro="">
      <xdr:nvCxnSpPr>
        <xdr:cNvPr id="130" name="直線コネクタ 129"/>
        <xdr:cNvCxnSpPr/>
      </xdr:nvCxnSpPr>
      <xdr:spPr>
        <a:xfrm>
          <a:off x="4114800" y="1064056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129811</xdr:rowOff>
    </xdr:from>
    <xdr:ext cx="762000" cy="259045"/>
    <xdr:sp macro="" textlink="">
      <xdr:nvSpPr>
        <xdr:cNvPr id="131" name="財政構造の弾力性平均値テキスト"/>
        <xdr:cNvSpPr txBox="1"/>
      </xdr:nvSpPr>
      <xdr:spPr>
        <a:xfrm>
          <a:off x="5041900" y="1075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10668</xdr:rowOff>
    </xdr:from>
    <xdr:to>
      <xdr:col>6</xdr:col>
      <xdr:colOff>0</xdr:colOff>
      <xdr:row>62</xdr:row>
      <xdr:rowOff>78232</xdr:rowOff>
    </xdr:to>
    <xdr:cxnSp macro="">
      <xdr:nvCxnSpPr>
        <xdr:cNvPr id="133" name="直線コネクタ 132"/>
        <xdr:cNvCxnSpPr/>
      </xdr:nvCxnSpPr>
      <xdr:spPr>
        <a:xfrm flipV="1">
          <a:off x="3225800" y="1064056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118635</xdr:rowOff>
    </xdr:from>
    <xdr:ext cx="736600" cy="259045"/>
    <xdr:sp macro="" textlink="">
      <xdr:nvSpPr>
        <xdr:cNvPr id="135" name="テキスト ボックス 134"/>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78232</xdr:rowOff>
    </xdr:from>
    <xdr:to>
      <xdr:col>4</xdr:col>
      <xdr:colOff>482600</xdr:colOff>
      <xdr:row>62</xdr:row>
      <xdr:rowOff>116840</xdr:rowOff>
    </xdr:to>
    <xdr:cxnSp macro="">
      <xdr:nvCxnSpPr>
        <xdr:cNvPr id="136" name="直線コネクタ 135"/>
        <xdr:cNvCxnSpPr/>
      </xdr:nvCxnSpPr>
      <xdr:spPr>
        <a:xfrm flipV="1">
          <a:off x="2336800" y="1070813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128778</xdr:rowOff>
    </xdr:from>
    <xdr:to>
      <xdr:col>4</xdr:col>
      <xdr:colOff>533400</xdr:colOff>
      <xdr:row>63</xdr:row>
      <xdr:rowOff>58928</xdr:rowOff>
    </xdr:to>
    <xdr:sp macro="" textlink="">
      <xdr:nvSpPr>
        <xdr:cNvPr id="137" name="フローチャート : 判断 136"/>
        <xdr:cNvSpPr/>
      </xdr:nvSpPr>
      <xdr:spPr>
        <a:xfrm>
          <a:off x="3175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43705</xdr:rowOff>
    </xdr:from>
    <xdr:ext cx="762000" cy="259045"/>
    <xdr:sp macro="" textlink="">
      <xdr:nvSpPr>
        <xdr:cNvPr id="138" name="テキスト ボックス 137"/>
        <xdr:cNvSpPr txBox="1"/>
      </xdr:nvSpPr>
      <xdr:spPr>
        <a:xfrm>
          <a:off x="2844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116840</xdr:rowOff>
    </xdr:from>
    <xdr:to>
      <xdr:col>3</xdr:col>
      <xdr:colOff>279400</xdr:colOff>
      <xdr:row>62</xdr:row>
      <xdr:rowOff>121666</xdr:rowOff>
    </xdr:to>
    <xdr:cxnSp macro="">
      <xdr:nvCxnSpPr>
        <xdr:cNvPr id="139" name="直線コネクタ 138"/>
        <xdr:cNvCxnSpPr/>
      </xdr:nvCxnSpPr>
      <xdr:spPr>
        <a:xfrm flipV="1">
          <a:off x="1447800" y="107467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27432</xdr:rowOff>
    </xdr:from>
    <xdr:to>
      <xdr:col>3</xdr:col>
      <xdr:colOff>330200</xdr:colOff>
      <xdr:row>62</xdr:row>
      <xdr:rowOff>129032</xdr:rowOff>
    </xdr:to>
    <xdr:sp macro="" textlink="">
      <xdr:nvSpPr>
        <xdr:cNvPr id="140" name="フローチャート : 判断 139"/>
        <xdr:cNvSpPr/>
      </xdr:nvSpPr>
      <xdr:spPr>
        <a:xfrm>
          <a:off x="2286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139209</xdr:rowOff>
    </xdr:from>
    <xdr:ext cx="762000" cy="259045"/>
    <xdr:sp macro="" textlink="">
      <xdr:nvSpPr>
        <xdr:cNvPr id="141" name="テキスト ボックス 140"/>
        <xdr:cNvSpPr txBox="1"/>
      </xdr:nvSpPr>
      <xdr:spPr>
        <a:xfrm>
          <a:off x="1955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42" name="フローチャート : 判断 141"/>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100601</xdr:rowOff>
    </xdr:from>
    <xdr:ext cx="762000" cy="259045"/>
    <xdr:sp macro="" textlink="">
      <xdr:nvSpPr>
        <xdr:cNvPr id="143" name="テキスト ボックス 142"/>
        <xdr:cNvSpPr txBox="1"/>
      </xdr:nvSpPr>
      <xdr:spPr>
        <a:xfrm>
          <a:off x="1066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32258</xdr:rowOff>
    </xdr:from>
    <xdr:to>
      <xdr:col>7</xdr:col>
      <xdr:colOff>203200</xdr:colOff>
      <xdr:row>62</xdr:row>
      <xdr:rowOff>133858</xdr:rowOff>
    </xdr:to>
    <xdr:sp macro="" textlink="">
      <xdr:nvSpPr>
        <xdr:cNvPr id="149" name="円/楕円 148"/>
        <xdr:cNvSpPr/>
      </xdr:nvSpPr>
      <xdr:spPr>
        <a:xfrm>
          <a:off x="49022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48785</xdr:rowOff>
    </xdr:from>
    <xdr:ext cx="762000" cy="259045"/>
    <xdr:sp macro="" textlink="">
      <xdr:nvSpPr>
        <xdr:cNvPr id="150" name="財政構造の弾力性該当値テキスト"/>
        <xdr:cNvSpPr txBox="1"/>
      </xdr:nvSpPr>
      <xdr:spPr>
        <a:xfrm>
          <a:off x="50419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131318</xdr:rowOff>
    </xdr:from>
    <xdr:to>
      <xdr:col>6</xdr:col>
      <xdr:colOff>50800</xdr:colOff>
      <xdr:row>62</xdr:row>
      <xdr:rowOff>61468</xdr:rowOff>
    </xdr:to>
    <xdr:sp macro="" textlink="">
      <xdr:nvSpPr>
        <xdr:cNvPr id="151" name="円/楕円 150"/>
        <xdr:cNvSpPr/>
      </xdr:nvSpPr>
      <xdr:spPr>
        <a:xfrm>
          <a:off x="4064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71645</xdr:rowOff>
    </xdr:from>
    <xdr:ext cx="736600" cy="259045"/>
    <xdr:sp macro="" textlink="">
      <xdr:nvSpPr>
        <xdr:cNvPr id="152" name="テキスト ボックス 151"/>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27432</xdr:rowOff>
    </xdr:from>
    <xdr:to>
      <xdr:col>4</xdr:col>
      <xdr:colOff>533400</xdr:colOff>
      <xdr:row>62</xdr:row>
      <xdr:rowOff>129032</xdr:rowOff>
    </xdr:to>
    <xdr:sp macro="" textlink="">
      <xdr:nvSpPr>
        <xdr:cNvPr id="153" name="円/楕円 152"/>
        <xdr:cNvSpPr/>
      </xdr:nvSpPr>
      <xdr:spPr>
        <a:xfrm>
          <a:off x="3175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139209</xdr:rowOff>
    </xdr:from>
    <xdr:ext cx="762000" cy="259045"/>
    <xdr:sp macro="" textlink="">
      <xdr:nvSpPr>
        <xdr:cNvPr id="154" name="テキスト ボックス 153"/>
        <xdr:cNvSpPr txBox="1"/>
      </xdr:nvSpPr>
      <xdr:spPr>
        <a:xfrm>
          <a:off x="2844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66040</xdr:rowOff>
    </xdr:from>
    <xdr:to>
      <xdr:col>3</xdr:col>
      <xdr:colOff>330200</xdr:colOff>
      <xdr:row>62</xdr:row>
      <xdr:rowOff>167640</xdr:rowOff>
    </xdr:to>
    <xdr:sp macro="" textlink="">
      <xdr:nvSpPr>
        <xdr:cNvPr id="155" name="円/楕円 154"/>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152417</xdr:rowOff>
    </xdr:from>
    <xdr:ext cx="762000" cy="259045"/>
    <xdr:sp macro="" textlink="">
      <xdr:nvSpPr>
        <xdr:cNvPr id="156" name="テキスト ボックス 155"/>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70866</xdr:rowOff>
    </xdr:from>
    <xdr:to>
      <xdr:col>2</xdr:col>
      <xdr:colOff>127000</xdr:colOff>
      <xdr:row>63</xdr:row>
      <xdr:rowOff>1016</xdr:rowOff>
    </xdr:to>
    <xdr:sp macro="" textlink="">
      <xdr:nvSpPr>
        <xdr:cNvPr id="157" name="円/楕円 156"/>
        <xdr:cNvSpPr/>
      </xdr:nvSpPr>
      <xdr:spPr>
        <a:xfrm>
          <a:off x="1397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157243</xdr:rowOff>
    </xdr:from>
    <xdr:ext cx="762000" cy="259045"/>
    <xdr:sp macro="" textlink="">
      <xdr:nvSpPr>
        <xdr:cNvPr id="158" name="テキスト ボックス 157"/>
        <xdr:cNvSpPr txBox="1"/>
      </xdr:nvSpPr>
      <xdr:spPr>
        <a:xfrm>
          <a:off x="1066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[153,103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950" b="0" i="0" baseline="0">
              <a:solidFill>
                <a:sysClr val="windowText" lastClr="000000"/>
              </a:solidFill>
              <a:effectLst/>
              <a:latin typeface="+mn-lt"/>
              <a:ea typeface="+mn-ea"/>
              <a:cs typeface="+mn-cs"/>
            </a:rPr>
            <a:t>　人件費は職員の年齢構成の低下</a:t>
          </a:r>
          <a:r>
            <a:rPr lang="en-US" altLang="ja-JP" sz="950" b="0" i="0" baseline="0">
              <a:solidFill>
                <a:sysClr val="windowText" lastClr="000000"/>
              </a:solidFill>
              <a:effectLst/>
              <a:latin typeface="+mn-lt"/>
              <a:ea typeface="+mn-ea"/>
              <a:cs typeface="+mn-cs"/>
            </a:rPr>
            <a:t>(</a:t>
          </a:r>
          <a:r>
            <a:rPr lang="ja-JP" altLang="ja-JP" sz="950" b="0" i="0" baseline="0">
              <a:solidFill>
                <a:sysClr val="windowText" lastClr="000000"/>
              </a:solidFill>
              <a:effectLst/>
              <a:latin typeface="+mn-lt"/>
              <a:ea typeface="+mn-ea"/>
              <a:cs typeface="+mn-cs"/>
            </a:rPr>
            <a:t>退職・新採用</a:t>
          </a:r>
          <a:r>
            <a:rPr lang="en-US" altLang="ja-JP" sz="950" b="0" i="0" baseline="0">
              <a:solidFill>
                <a:sysClr val="windowText" lastClr="000000"/>
              </a:solidFill>
              <a:effectLst/>
              <a:latin typeface="+mn-lt"/>
              <a:ea typeface="+mn-ea"/>
              <a:cs typeface="+mn-cs"/>
            </a:rPr>
            <a:t>)</a:t>
          </a:r>
          <a:r>
            <a:rPr lang="ja-JP" altLang="ja-JP" sz="950" b="0" i="0" baseline="0">
              <a:solidFill>
                <a:sysClr val="windowText" lastClr="000000"/>
              </a:solidFill>
              <a:effectLst/>
              <a:latin typeface="+mn-lt"/>
              <a:ea typeface="+mn-ea"/>
              <a:cs typeface="+mn-cs"/>
            </a:rPr>
            <a:t>等により年々減少している</a:t>
          </a:r>
          <a:r>
            <a:rPr lang="ja-JP" altLang="en-US" sz="950" b="0" i="0" baseline="0">
              <a:solidFill>
                <a:sysClr val="windowText" lastClr="000000"/>
              </a:solidFill>
              <a:effectLst/>
              <a:latin typeface="+mn-lt"/>
              <a:ea typeface="+mn-ea"/>
              <a:cs typeface="+mn-cs"/>
            </a:rPr>
            <a:t>が、平成</a:t>
          </a:r>
          <a:r>
            <a:rPr lang="en-US" altLang="ja-JP" sz="950" b="0" i="0" baseline="0">
              <a:solidFill>
                <a:sysClr val="windowText" lastClr="000000"/>
              </a:solidFill>
              <a:effectLst/>
              <a:latin typeface="+mn-lt"/>
              <a:ea typeface="+mn-ea"/>
              <a:cs typeface="+mn-cs"/>
            </a:rPr>
            <a:t>28</a:t>
          </a:r>
          <a:r>
            <a:rPr lang="ja-JP" altLang="en-US" sz="950" b="0" i="0" baseline="0">
              <a:solidFill>
                <a:sysClr val="windowText" lastClr="000000"/>
              </a:solidFill>
              <a:effectLst/>
              <a:latin typeface="+mn-lt"/>
              <a:ea typeface="+mn-ea"/>
              <a:cs typeface="+mn-cs"/>
            </a:rPr>
            <a:t>年度から</a:t>
          </a:r>
          <a:r>
            <a:rPr lang="ja-JP" altLang="ja-JP" sz="950" b="0" i="0" baseline="0">
              <a:solidFill>
                <a:sysClr val="windowText" lastClr="000000"/>
              </a:solidFill>
              <a:effectLst/>
              <a:latin typeface="+mn-lt"/>
              <a:ea typeface="+mn-ea"/>
              <a:cs typeface="+mn-cs"/>
            </a:rPr>
            <a:t>退職者に</a:t>
          </a:r>
          <a:r>
            <a:rPr lang="ja-JP" altLang="en-US" sz="950" b="0" i="0" baseline="0">
              <a:solidFill>
                <a:sysClr val="windowText" lastClr="000000"/>
              </a:solidFill>
              <a:effectLst/>
              <a:latin typeface="+mn-lt"/>
              <a:ea typeface="+mn-ea"/>
              <a:cs typeface="+mn-cs"/>
            </a:rPr>
            <a:t>係る</a:t>
          </a:r>
          <a:r>
            <a:rPr lang="ja-JP" altLang="ja-JP" sz="950" b="0" i="0" baseline="0">
              <a:solidFill>
                <a:sysClr val="windowText" lastClr="000000"/>
              </a:solidFill>
              <a:effectLst/>
              <a:latin typeface="+mn-lt"/>
              <a:ea typeface="+mn-ea"/>
              <a:cs typeface="+mn-cs"/>
            </a:rPr>
            <a:t>市町村事務組合へ</a:t>
          </a:r>
          <a:r>
            <a:rPr lang="en-US" altLang="ja-JP" sz="950" b="0" i="0" baseline="0">
              <a:solidFill>
                <a:sysClr val="windowText" lastClr="000000"/>
              </a:solidFill>
              <a:effectLst/>
              <a:latin typeface="+mn-lt"/>
              <a:ea typeface="+mn-ea"/>
              <a:cs typeface="+mn-cs"/>
            </a:rPr>
            <a:t>5</a:t>
          </a:r>
          <a:r>
            <a:rPr lang="ja-JP" altLang="ja-JP" sz="950" b="0" i="0" baseline="0">
              <a:solidFill>
                <a:sysClr val="windowText" lastClr="000000"/>
              </a:solidFill>
              <a:effectLst/>
              <a:latin typeface="+mn-lt"/>
              <a:ea typeface="+mn-ea"/>
              <a:cs typeface="+mn-cs"/>
            </a:rPr>
            <a:t>年間での償還負担金の皆増</a:t>
          </a:r>
          <a:r>
            <a:rPr lang="en-US" altLang="ja-JP" sz="950" b="0" i="0" baseline="0">
              <a:solidFill>
                <a:sysClr val="windowText" lastClr="000000"/>
              </a:solidFill>
              <a:effectLst/>
              <a:latin typeface="+mn-lt"/>
              <a:ea typeface="+mn-ea"/>
              <a:cs typeface="+mn-cs"/>
            </a:rPr>
            <a:t>(1</a:t>
          </a:r>
          <a:r>
            <a:rPr lang="ja-JP" altLang="ja-JP" sz="950" b="0" i="0" baseline="0">
              <a:solidFill>
                <a:sysClr val="windowText" lastClr="000000"/>
              </a:solidFill>
              <a:effectLst/>
              <a:latin typeface="+mn-lt"/>
              <a:ea typeface="+mn-ea"/>
              <a:cs typeface="+mn-cs"/>
            </a:rPr>
            <a:t>年目</a:t>
          </a:r>
          <a:r>
            <a:rPr lang="en-US" altLang="ja-JP" sz="950" b="0" i="0" baseline="0">
              <a:solidFill>
                <a:sysClr val="windowText" lastClr="000000"/>
              </a:solidFill>
              <a:effectLst/>
              <a:latin typeface="+mn-lt"/>
              <a:ea typeface="+mn-ea"/>
              <a:cs typeface="+mn-cs"/>
            </a:rPr>
            <a:t>)</a:t>
          </a:r>
          <a:r>
            <a:rPr lang="ja-JP" altLang="ja-JP" sz="950" b="0" i="0" baseline="0">
              <a:solidFill>
                <a:sysClr val="windowText" lastClr="000000"/>
              </a:solidFill>
              <a:effectLst/>
              <a:latin typeface="+mn-lt"/>
              <a:ea typeface="+mn-ea"/>
              <a:cs typeface="+mn-cs"/>
            </a:rPr>
            <a:t>に伴い前年対比</a:t>
          </a:r>
          <a:r>
            <a:rPr lang="en-US" altLang="ja-JP" sz="950" b="0" i="0" baseline="0">
              <a:solidFill>
                <a:sysClr val="windowText" lastClr="000000"/>
              </a:solidFill>
              <a:effectLst/>
              <a:latin typeface="+mn-lt"/>
              <a:ea typeface="+mn-ea"/>
              <a:cs typeface="+mn-cs"/>
            </a:rPr>
            <a:t>1.8</a:t>
          </a:r>
          <a:r>
            <a:rPr lang="ja-JP" altLang="ja-JP" sz="950" b="0" i="0" baseline="0">
              <a:solidFill>
                <a:sysClr val="windowText" lastClr="000000"/>
              </a:solidFill>
              <a:effectLst/>
              <a:latin typeface="+mn-lt"/>
              <a:ea typeface="+mn-ea"/>
              <a:cs typeface="+mn-cs"/>
            </a:rPr>
            <a:t>ポイントの増となった</a:t>
          </a:r>
          <a:r>
            <a:rPr lang="ja-JP" altLang="en-US" sz="950" b="0" i="0" baseline="0">
              <a:solidFill>
                <a:sysClr val="windowText" lastClr="000000"/>
              </a:solidFill>
              <a:effectLst/>
              <a:latin typeface="+mn-lt"/>
              <a:ea typeface="+mn-ea"/>
              <a:cs typeface="+mn-cs"/>
            </a:rPr>
            <a:t>。</a:t>
          </a:r>
          <a:r>
            <a:rPr lang="ja-JP" altLang="ja-JP" sz="950" b="0" i="0" baseline="0">
              <a:solidFill>
                <a:sysClr val="windowText" lastClr="000000"/>
              </a:solidFill>
              <a:effectLst/>
              <a:latin typeface="+mn-lt"/>
              <a:ea typeface="+mn-ea"/>
              <a:cs typeface="+mn-cs"/>
            </a:rPr>
            <a:t>物件費については</a:t>
          </a:r>
          <a:r>
            <a:rPr lang="ja-JP" altLang="en-US" sz="950" b="0" i="0" baseline="0">
              <a:solidFill>
                <a:sysClr val="windowText" lastClr="000000"/>
              </a:solidFill>
              <a:effectLst/>
              <a:latin typeface="+mn-lt"/>
              <a:ea typeface="+mn-ea"/>
              <a:cs typeface="+mn-cs"/>
            </a:rPr>
            <a:t>単年での増減はあるが、平成</a:t>
          </a:r>
          <a:r>
            <a:rPr lang="en-US" altLang="ja-JP" sz="950" b="0" i="0" baseline="0">
              <a:solidFill>
                <a:sysClr val="windowText" lastClr="000000"/>
              </a:solidFill>
              <a:effectLst/>
              <a:latin typeface="+mn-lt"/>
              <a:ea typeface="+mn-ea"/>
              <a:cs typeface="+mn-cs"/>
            </a:rPr>
            <a:t>28</a:t>
          </a:r>
          <a:r>
            <a:rPr lang="ja-JP" altLang="en-US" sz="950" b="0" i="0" baseline="0">
              <a:solidFill>
                <a:sysClr val="windowText" lastClr="000000"/>
              </a:solidFill>
              <a:effectLst/>
              <a:latin typeface="+mn-lt"/>
              <a:ea typeface="+mn-ea"/>
              <a:cs typeface="+mn-cs"/>
            </a:rPr>
            <a:t>年度物件費総額で見た場合</a:t>
          </a:r>
          <a:r>
            <a:rPr lang="ja-JP" altLang="ja-JP" sz="950" b="0" i="0" baseline="0">
              <a:solidFill>
                <a:sysClr val="windowText" lastClr="000000"/>
              </a:solidFill>
              <a:effectLst/>
              <a:latin typeface="+mn-lt"/>
              <a:ea typeface="+mn-ea"/>
              <a:cs typeface="+mn-cs"/>
            </a:rPr>
            <a:t>、</a:t>
          </a:r>
          <a:r>
            <a:rPr lang="ja-JP" altLang="en-US" sz="950" b="0" i="0" baseline="0">
              <a:solidFill>
                <a:sysClr val="windowText" lastClr="000000"/>
              </a:solidFill>
              <a:effectLst/>
              <a:latin typeface="+mn-lt"/>
              <a:ea typeface="+mn-ea"/>
              <a:cs typeface="+mn-cs"/>
            </a:rPr>
            <a:t>対前年比で△</a:t>
          </a:r>
          <a:r>
            <a:rPr lang="en-US" altLang="ja-JP" sz="950" b="0" i="0" baseline="0">
              <a:solidFill>
                <a:sysClr val="windowText" lastClr="000000"/>
              </a:solidFill>
              <a:effectLst/>
              <a:latin typeface="+mn-lt"/>
              <a:ea typeface="+mn-ea"/>
              <a:cs typeface="+mn-cs"/>
            </a:rPr>
            <a:t>3.5%</a:t>
          </a:r>
          <a:r>
            <a:rPr lang="ja-JP" altLang="en-US" sz="950" b="0" i="0" baseline="0">
              <a:solidFill>
                <a:sysClr val="windowText" lastClr="000000"/>
              </a:solidFill>
              <a:effectLst/>
              <a:latin typeface="+mn-lt"/>
              <a:ea typeface="+mn-ea"/>
              <a:cs typeface="+mn-cs"/>
            </a:rPr>
            <a:t>となっている。</a:t>
          </a:r>
          <a:r>
            <a:rPr lang="ja-JP" altLang="ja-JP" sz="950" b="0" i="0" baseline="0">
              <a:solidFill>
                <a:sysClr val="windowText" lastClr="000000"/>
              </a:solidFill>
              <a:effectLst/>
              <a:latin typeface="+mn-lt"/>
              <a:ea typeface="+mn-ea"/>
              <a:cs typeface="+mn-cs"/>
            </a:rPr>
            <a:t>人件費・物件費等決算額の合計額の人口一人当たりの金額が類似団体平均を下回っているのは、</a:t>
          </a:r>
          <a:r>
            <a:rPr lang="ja-JP" altLang="en-US" sz="950" b="0" i="0" baseline="0">
              <a:solidFill>
                <a:sysClr val="windowText" lastClr="000000"/>
              </a:solidFill>
              <a:effectLst/>
              <a:latin typeface="+mn-lt"/>
              <a:ea typeface="+mn-ea"/>
              <a:cs typeface="+mn-cs"/>
            </a:rPr>
            <a:t>職員の年齢構成の低下が大きく、さらには</a:t>
          </a:r>
          <a:r>
            <a:rPr lang="ja-JP" altLang="ja-JP" sz="950" b="0" i="0" baseline="0">
              <a:solidFill>
                <a:sysClr val="windowText" lastClr="000000"/>
              </a:solidFill>
              <a:effectLst/>
              <a:latin typeface="+mn-lt"/>
              <a:ea typeface="+mn-ea"/>
              <a:cs typeface="+mn-cs"/>
            </a:rPr>
            <a:t>ゴミ処理業務、消防業務を一部事務組合で行っていることが要因となっている。一部事務組合の人件費・物件費等に充てる負担金や公営企業会計の人件費・物件費等に充てる繰出金といった費用を合計した場合では、人口一人当たりの金額は増加することが想定できる。今後はこれらも含めた経費の抑制を図る必要があり、今後も、民間でも対応可能な部分について追求し、コスト縮減のため委託化</a:t>
          </a:r>
          <a:r>
            <a:rPr lang="ja-JP" altLang="en-US" sz="950" b="0" i="0" baseline="0">
              <a:solidFill>
                <a:sysClr val="windowText" lastClr="000000"/>
              </a:solidFill>
              <a:effectLst/>
              <a:latin typeface="+mn-lt"/>
              <a:ea typeface="+mn-ea"/>
              <a:cs typeface="+mn-cs"/>
            </a:rPr>
            <a:t>も検討する</a:t>
          </a:r>
          <a:r>
            <a:rPr lang="ja-JP" altLang="ja-JP" sz="950" b="0" i="0" baseline="0">
              <a:solidFill>
                <a:sysClr val="windowText" lastClr="000000"/>
              </a:solidFill>
              <a:effectLst/>
              <a:latin typeface="+mn-lt"/>
              <a:ea typeface="+mn-ea"/>
              <a:cs typeface="+mn-cs"/>
            </a:rPr>
            <a:t>。</a:t>
          </a:r>
          <a:endParaRPr lang="ja-JP" altLang="ja-JP" sz="95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49631</xdr:rowOff>
    </xdr:from>
    <xdr:to>
      <xdr:col>7</xdr:col>
      <xdr:colOff>152400</xdr:colOff>
      <xdr:row>82</xdr:row>
      <xdr:rowOff>52036</xdr:rowOff>
    </xdr:to>
    <xdr:cxnSp macro="">
      <xdr:nvCxnSpPr>
        <xdr:cNvPr id="192" name="直線コネクタ 191"/>
        <xdr:cNvCxnSpPr/>
      </xdr:nvCxnSpPr>
      <xdr:spPr>
        <a:xfrm flipV="1">
          <a:off x="4114800" y="14108531"/>
          <a:ext cx="838200" cy="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38379</xdr:rowOff>
    </xdr:from>
    <xdr:to>
      <xdr:col>6</xdr:col>
      <xdr:colOff>0</xdr:colOff>
      <xdr:row>82</xdr:row>
      <xdr:rowOff>52036</xdr:rowOff>
    </xdr:to>
    <xdr:cxnSp macro="">
      <xdr:nvCxnSpPr>
        <xdr:cNvPr id="195" name="直線コネクタ 194"/>
        <xdr:cNvCxnSpPr/>
      </xdr:nvCxnSpPr>
      <xdr:spPr>
        <a:xfrm>
          <a:off x="3225800" y="14097279"/>
          <a:ext cx="889000" cy="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43615</xdr:rowOff>
    </xdr:from>
    <xdr:ext cx="736600" cy="259045"/>
    <xdr:sp macro="" textlink="">
      <xdr:nvSpPr>
        <xdr:cNvPr id="197" name="テキスト ボックス 196"/>
        <xdr:cNvSpPr txBox="1"/>
      </xdr:nvSpPr>
      <xdr:spPr>
        <a:xfrm>
          <a:off x="3733800" y="1427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19287</xdr:rowOff>
    </xdr:from>
    <xdr:to>
      <xdr:col>4</xdr:col>
      <xdr:colOff>482600</xdr:colOff>
      <xdr:row>82</xdr:row>
      <xdr:rowOff>38379</xdr:rowOff>
    </xdr:to>
    <xdr:cxnSp macro="">
      <xdr:nvCxnSpPr>
        <xdr:cNvPr id="198" name="直線コネクタ 197"/>
        <xdr:cNvCxnSpPr/>
      </xdr:nvCxnSpPr>
      <xdr:spPr>
        <a:xfrm>
          <a:off x="2336800" y="14078187"/>
          <a:ext cx="889000" cy="1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135133</xdr:rowOff>
    </xdr:from>
    <xdr:to>
      <xdr:col>4</xdr:col>
      <xdr:colOff>533400</xdr:colOff>
      <xdr:row>83</xdr:row>
      <xdr:rowOff>65283</xdr:rowOff>
    </xdr:to>
    <xdr:sp macro="" textlink="">
      <xdr:nvSpPr>
        <xdr:cNvPr id="199" name="フローチャート : 判断 198"/>
        <xdr:cNvSpPr/>
      </xdr:nvSpPr>
      <xdr:spPr>
        <a:xfrm>
          <a:off x="3175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50060</xdr:rowOff>
    </xdr:from>
    <xdr:ext cx="762000" cy="259045"/>
    <xdr:sp macro="" textlink="">
      <xdr:nvSpPr>
        <xdr:cNvPr id="200" name="テキスト ボックス 199"/>
        <xdr:cNvSpPr txBox="1"/>
      </xdr:nvSpPr>
      <xdr:spPr>
        <a:xfrm>
          <a:off x="2844800" y="1428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14357</xdr:rowOff>
    </xdr:from>
    <xdr:to>
      <xdr:col>3</xdr:col>
      <xdr:colOff>279400</xdr:colOff>
      <xdr:row>82</xdr:row>
      <xdr:rowOff>19287</xdr:rowOff>
    </xdr:to>
    <xdr:cxnSp macro="">
      <xdr:nvCxnSpPr>
        <xdr:cNvPr id="201" name="直線コネクタ 200"/>
        <xdr:cNvCxnSpPr/>
      </xdr:nvCxnSpPr>
      <xdr:spPr>
        <a:xfrm>
          <a:off x="1447800" y="14073257"/>
          <a:ext cx="889000" cy="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109694</xdr:rowOff>
    </xdr:from>
    <xdr:to>
      <xdr:col>3</xdr:col>
      <xdr:colOff>330200</xdr:colOff>
      <xdr:row>83</xdr:row>
      <xdr:rowOff>39844</xdr:rowOff>
    </xdr:to>
    <xdr:sp macro="" textlink="">
      <xdr:nvSpPr>
        <xdr:cNvPr id="202" name="フローチャート : 判断 201"/>
        <xdr:cNvSpPr/>
      </xdr:nvSpPr>
      <xdr:spPr>
        <a:xfrm>
          <a:off x="2286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24621</xdr:rowOff>
    </xdr:from>
    <xdr:ext cx="762000" cy="259045"/>
    <xdr:sp macro="" textlink="">
      <xdr:nvSpPr>
        <xdr:cNvPr id="203" name="テキスト ボックス 202"/>
        <xdr:cNvSpPr txBox="1"/>
      </xdr:nvSpPr>
      <xdr:spPr>
        <a:xfrm>
          <a:off x="1955800" y="1425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100271</xdr:rowOff>
    </xdr:from>
    <xdr:to>
      <xdr:col>2</xdr:col>
      <xdr:colOff>127000</xdr:colOff>
      <xdr:row>83</xdr:row>
      <xdr:rowOff>30421</xdr:rowOff>
    </xdr:to>
    <xdr:sp macro="" textlink="">
      <xdr:nvSpPr>
        <xdr:cNvPr id="204" name="フローチャート : 判断 203"/>
        <xdr:cNvSpPr/>
      </xdr:nvSpPr>
      <xdr:spPr>
        <a:xfrm>
          <a:off x="1397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15198</xdr:rowOff>
    </xdr:from>
    <xdr:ext cx="762000" cy="259045"/>
    <xdr:sp macro="" textlink="">
      <xdr:nvSpPr>
        <xdr:cNvPr id="205" name="テキスト ボックス 204"/>
        <xdr:cNvSpPr txBox="1"/>
      </xdr:nvSpPr>
      <xdr:spPr>
        <a:xfrm>
          <a:off x="1066800" y="1424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170281</xdr:rowOff>
    </xdr:from>
    <xdr:to>
      <xdr:col>7</xdr:col>
      <xdr:colOff>203200</xdr:colOff>
      <xdr:row>82</xdr:row>
      <xdr:rowOff>100431</xdr:rowOff>
    </xdr:to>
    <xdr:sp macro="" textlink="">
      <xdr:nvSpPr>
        <xdr:cNvPr id="211" name="円/楕円 210"/>
        <xdr:cNvSpPr/>
      </xdr:nvSpPr>
      <xdr:spPr>
        <a:xfrm>
          <a:off x="4902200" y="1405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91558</xdr:rowOff>
    </xdr:from>
    <xdr:ext cx="762000" cy="259045"/>
    <xdr:sp macro="" textlink="">
      <xdr:nvSpPr>
        <xdr:cNvPr id="212" name="人件費・物件費等の状況該当値テキスト"/>
        <xdr:cNvSpPr txBox="1"/>
      </xdr:nvSpPr>
      <xdr:spPr>
        <a:xfrm>
          <a:off x="5041900" y="1397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153,103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1236</xdr:rowOff>
    </xdr:from>
    <xdr:to>
      <xdr:col>6</xdr:col>
      <xdr:colOff>50800</xdr:colOff>
      <xdr:row>82</xdr:row>
      <xdr:rowOff>102836</xdr:rowOff>
    </xdr:to>
    <xdr:sp macro="" textlink="">
      <xdr:nvSpPr>
        <xdr:cNvPr id="213" name="円/楕円 212"/>
        <xdr:cNvSpPr/>
      </xdr:nvSpPr>
      <xdr:spPr>
        <a:xfrm>
          <a:off x="4064000" y="1406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113013</xdr:rowOff>
    </xdr:from>
    <xdr:ext cx="736600" cy="259045"/>
    <xdr:sp macro="" textlink="">
      <xdr:nvSpPr>
        <xdr:cNvPr id="214" name="テキスト ボックス 213"/>
        <xdr:cNvSpPr txBox="1"/>
      </xdr:nvSpPr>
      <xdr:spPr>
        <a:xfrm>
          <a:off x="3733800" y="1382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154,299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159029</xdr:rowOff>
    </xdr:from>
    <xdr:to>
      <xdr:col>4</xdr:col>
      <xdr:colOff>533400</xdr:colOff>
      <xdr:row>82</xdr:row>
      <xdr:rowOff>89179</xdr:rowOff>
    </xdr:to>
    <xdr:sp macro="" textlink="">
      <xdr:nvSpPr>
        <xdr:cNvPr id="215" name="円/楕円 214"/>
        <xdr:cNvSpPr/>
      </xdr:nvSpPr>
      <xdr:spPr>
        <a:xfrm>
          <a:off x="3175000" y="1404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99356</xdr:rowOff>
    </xdr:from>
    <xdr:ext cx="762000" cy="259045"/>
    <xdr:sp macro="" textlink="">
      <xdr:nvSpPr>
        <xdr:cNvPr id="216" name="テキスト ボックス 215"/>
        <xdr:cNvSpPr txBox="1"/>
      </xdr:nvSpPr>
      <xdr:spPr>
        <a:xfrm>
          <a:off x="2844800" y="1381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147,507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139937</xdr:rowOff>
    </xdr:from>
    <xdr:to>
      <xdr:col>3</xdr:col>
      <xdr:colOff>330200</xdr:colOff>
      <xdr:row>82</xdr:row>
      <xdr:rowOff>70087</xdr:rowOff>
    </xdr:to>
    <xdr:sp macro="" textlink="">
      <xdr:nvSpPr>
        <xdr:cNvPr id="217" name="円/楕円 216"/>
        <xdr:cNvSpPr/>
      </xdr:nvSpPr>
      <xdr:spPr>
        <a:xfrm>
          <a:off x="2286000" y="140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80264</xdr:rowOff>
    </xdr:from>
    <xdr:ext cx="762000" cy="259045"/>
    <xdr:sp macro="" textlink="">
      <xdr:nvSpPr>
        <xdr:cNvPr id="218" name="テキスト ボックス 217"/>
        <xdr:cNvSpPr txBox="1"/>
      </xdr:nvSpPr>
      <xdr:spPr>
        <a:xfrm>
          <a:off x="1955800" y="1379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138,013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135007</xdr:rowOff>
    </xdr:from>
    <xdr:to>
      <xdr:col>2</xdr:col>
      <xdr:colOff>127000</xdr:colOff>
      <xdr:row>82</xdr:row>
      <xdr:rowOff>65157</xdr:rowOff>
    </xdr:to>
    <xdr:sp macro="" textlink="">
      <xdr:nvSpPr>
        <xdr:cNvPr id="219" name="円/楕円 218"/>
        <xdr:cNvSpPr/>
      </xdr:nvSpPr>
      <xdr:spPr>
        <a:xfrm>
          <a:off x="1397000" y="1402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75334</xdr:rowOff>
    </xdr:from>
    <xdr:ext cx="762000" cy="259045"/>
    <xdr:sp macro="" textlink="">
      <xdr:nvSpPr>
        <xdr:cNvPr id="220" name="テキスト ボックス 219"/>
        <xdr:cNvSpPr txBox="1"/>
      </xdr:nvSpPr>
      <xdr:spPr>
        <a:xfrm>
          <a:off x="1066800" y="1379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950" b="0" i="0" baseline="0">
              <a:solidFill>
                <a:sysClr val="windowText" lastClr="000000"/>
              </a:solidFill>
              <a:effectLst/>
              <a:latin typeface="+mn-lt"/>
              <a:ea typeface="+mn-ea"/>
              <a:cs typeface="+mn-cs"/>
            </a:rPr>
            <a:t>　類似団体と比較すると</a:t>
          </a:r>
          <a:r>
            <a:rPr lang="en-US" altLang="ja-JP" sz="950" b="0" i="0" baseline="0">
              <a:solidFill>
                <a:sysClr val="windowText" lastClr="000000"/>
              </a:solidFill>
              <a:effectLst/>
              <a:latin typeface="+mn-lt"/>
              <a:ea typeface="+mn-ea"/>
              <a:cs typeface="+mn-cs"/>
            </a:rPr>
            <a:t>2.1</a:t>
          </a:r>
          <a:r>
            <a:rPr lang="ja-JP" altLang="ja-JP" sz="950" b="0" i="0" baseline="0">
              <a:solidFill>
                <a:sysClr val="windowText" lastClr="000000"/>
              </a:solidFill>
              <a:effectLst/>
              <a:latin typeface="+mn-lt"/>
              <a:ea typeface="+mn-ea"/>
              <a:cs typeface="+mn-cs"/>
            </a:rPr>
            <a:t>ポイント上回っており、全国町村平均値との比較でも</a:t>
          </a:r>
          <a:r>
            <a:rPr lang="en-US" altLang="ja-JP" sz="950" b="0" i="0" baseline="0">
              <a:solidFill>
                <a:sysClr val="windowText" lastClr="000000"/>
              </a:solidFill>
              <a:effectLst/>
              <a:latin typeface="+mn-lt"/>
              <a:ea typeface="+mn-ea"/>
              <a:cs typeface="+mn-cs"/>
            </a:rPr>
            <a:t>1.9</a:t>
          </a:r>
          <a:r>
            <a:rPr lang="ja-JP" altLang="ja-JP" sz="950" b="0" i="0" baseline="0">
              <a:solidFill>
                <a:sysClr val="windowText" lastClr="000000"/>
              </a:solidFill>
              <a:effectLst/>
              <a:latin typeface="+mn-lt"/>
              <a:ea typeface="+mn-ea"/>
              <a:cs typeface="+mn-cs"/>
            </a:rPr>
            <a:t>ポイント上回っている。平成</a:t>
          </a:r>
          <a:r>
            <a:rPr lang="en-US" altLang="ja-JP" sz="950" b="0" i="0" baseline="0">
              <a:solidFill>
                <a:sysClr val="windowText" lastClr="000000"/>
              </a:solidFill>
              <a:effectLst/>
              <a:latin typeface="+mn-lt"/>
              <a:ea typeface="+mn-ea"/>
              <a:cs typeface="+mn-cs"/>
            </a:rPr>
            <a:t>25</a:t>
          </a:r>
          <a:r>
            <a:rPr lang="ja-JP" altLang="ja-JP" sz="950" b="0" i="0" baseline="0">
              <a:solidFill>
                <a:sysClr val="windowText" lastClr="000000"/>
              </a:solidFill>
              <a:effectLst/>
              <a:latin typeface="+mn-lt"/>
              <a:ea typeface="+mn-ea"/>
              <a:cs typeface="+mn-cs"/>
            </a:rPr>
            <a:t>年度は、臨時特例による給与減額措置により対前年比</a:t>
          </a:r>
          <a:r>
            <a:rPr lang="en-US" altLang="ja-JP" sz="950" b="0" i="0" baseline="0">
              <a:solidFill>
                <a:sysClr val="windowText" lastClr="000000"/>
              </a:solidFill>
              <a:effectLst/>
              <a:latin typeface="+mn-lt"/>
              <a:ea typeface="+mn-ea"/>
              <a:cs typeface="+mn-cs"/>
            </a:rPr>
            <a:t>7.5</a:t>
          </a:r>
          <a:r>
            <a:rPr lang="ja-JP" altLang="ja-JP" sz="950" b="0" i="0" baseline="0">
              <a:solidFill>
                <a:sysClr val="windowText" lastClr="000000"/>
              </a:solidFill>
              <a:effectLst/>
              <a:latin typeface="+mn-lt"/>
              <a:ea typeface="+mn-ea"/>
              <a:cs typeface="+mn-cs"/>
            </a:rPr>
            <a:t>ポイント減となったが、平成</a:t>
          </a:r>
          <a:r>
            <a:rPr lang="en-US" altLang="ja-JP" sz="950" b="0" i="0" baseline="0">
              <a:solidFill>
                <a:sysClr val="windowText" lastClr="000000"/>
              </a:solidFill>
              <a:effectLst/>
              <a:latin typeface="+mn-lt"/>
              <a:ea typeface="+mn-ea"/>
              <a:cs typeface="+mn-cs"/>
            </a:rPr>
            <a:t>26</a:t>
          </a:r>
          <a:r>
            <a:rPr lang="ja-JP" altLang="ja-JP" sz="950" b="0" i="0" baseline="0">
              <a:solidFill>
                <a:sysClr val="windowText" lastClr="000000"/>
              </a:solidFill>
              <a:effectLst/>
              <a:latin typeface="+mn-lt"/>
              <a:ea typeface="+mn-ea"/>
              <a:cs typeface="+mn-cs"/>
            </a:rPr>
            <a:t>年度は給与減額措置による減から通常ベースの人件費になったこと等により</a:t>
          </a:r>
          <a:r>
            <a:rPr lang="en-US" altLang="ja-JP" sz="950" b="0" i="0" baseline="0">
              <a:solidFill>
                <a:sysClr val="windowText" lastClr="000000"/>
              </a:solidFill>
              <a:effectLst/>
              <a:latin typeface="+mn-lt"/>
              <a:ea typeface="+mn-ea"/>
              <a:cs typeface="+mn-cs"/>
            </a:rPr>
            <a:t>0.8</a:t>
          </a:r>
          <a:r>
            <a:rPr lang="ja-JP" altLang="ja-JP" sz="950" b="0" i="0" baseline="0">
              <a:solidFill>
                <a:sysClr val="windowText" lastClr="000000"/>
              </a:solidFill>
              <a:effectLst/>
              <a:latin typeface="+mn-lt"/>
              <a:ea typeface="+mn-ea"/>
              <a:cs typeface="+mn-cs"/>
            </a:rPr>
            <a:t>ポイント増となり、平成</a:t>
          </a:r>
          <a:r>
            <a:rPr lang="en-US" altLang="ja-JP" sz="950" b="0" i="0" baseline="0">
              <a:solidFill>
                <a:sysClr val="windowText" lastClr="000000"/>
              </a:solidFill>
              <a:effectLst/>
              <a:latin typeface="+mn-lt"/>
              <a:ea typeface="+mn-ea"/>
              <a:cs typeface="+mn-cs"/>
            </a:rPr>
            <a:t>27</a:t>
          </a:r>
          <a:r>
            <a:rPr lang="ja-JP" altLang="ja-JP" sz="950" b="0" i="0" baseline="0">
              <a:solidFill>
                <a:sysClr val="windowText" lastClr="000000"/>
              </a:solidFill>
              <a:effectLst/>
              <a:latin typeface="+mn-lt"/>
              <a:ea typeface="+mn-ea"/>
              <a:cs typeface="+mn-cs"/>
            </a:rPr>
            <a:t>年度</a:t>
          </a:r>
          <a:r>
            <a:rPr lang="ja-JP" altLang="en-US" sz="950" b="0" i="0" baseline="0">
              <a:solidFill>
                <a:sysClr val="windowText" lastClr="000000"/>
              </a:solidFill>
              <a:effectLst/>
              <a:latin typeface="+mn-lt"/>
              <a:ea typeface="+mn-ea"/>
              <a:cs typeface="+mn-cs"/>
            </a:rPr>
            <a:t>、平成</a:t>
          </a:r>
          <a:r>
            <a:rPr lang="en-US" altLang="ja-JP" sz="950" b="0" i="0" baseline="0">
              <a:solidFill>
                <a:sysClr val="windowText" lastClr="000000"/>
              </a:solidFill>
              <a:effectLst/>
              <a:latin typeface="+mn-lt"/>
              <a:ea typeface="+mn-ea"/>
              <a:cs typeface="+mn-cs"/>
            </a:rPr>
            <a:t>28</a:t>
          </a:r>
          <a:r>
            <a:rPr lang="ja-JP" altLang="en-US" sz="950" b="0" i="0" baseline="0">
              <a:solidFill>
                <a:sysClr val="windowText" lastClr="000000"/>
              </a:solidFill>
              <a:effectLst/>
              <a:latin typeface="+mn-lt"/>
              <a:ea typeface="+mn-ea"/>
              <a:cs typeface="+mn-cs"/>
            </a:rPr>
            <a:t>年度は</a:t>
          </a:r>
          <a:r>
            <a:rPr lang="ja-JP" altLang="ja-JP" sz="950" b="0" i="0" baseline="0">
              <a:solidFill>
                <a:sysClr val="windowText" lastClr="000000"/>
              </a:solidFill>
              <a:effectLst/>
              <a:latin typeface="+mn-lt"/>
              <a:ea typeface="+mn-ea"/>
              <a:cs typeface="+mn-cs"/>
            </a:rPr>
            <a:t>職員の退職・新規採用により</a:t>
          </a:r>
          <a:r>
            <a:rPr lang="ja-JP" altLang="en-US" sz="950" b="0" i="0" baseline="0">
              <a:solidFill>
                <a:sysClr val="windowText" lastClr="000000"/>
              </a:solidFill>
              <a:effectLst/>
              <a:latin typeface="+mn-lt"/>
              <a:ea typeface="+mn-ea"/>
              <a:cs typeface="+mn-cs"/>
            </a:rPr>
            <a:t>平成</a:t>
          </a:r>
          <a:r>
            <a:rPr lang="en-US" altLang="ja-JP" sz="950" b="0" i="0" baseline="0">
              <a:solidFill>
                <a:sysClr val="windowText" lastClr="000000"/>
              </a:solidFill>
              <a:effectLst/>
              <a:latin typeface="+mn-lt"/>
              <a:ea typeface="+mn-ea"/>
              <a:cs typeface="+mn-cs"/>
            </a:rPr>
            <a:t>27</a:t>
          </a:r>
          <a:r>
            <a:rPr lang="ja-JP" altLang="en-US" sz="950" b="0" i="0" baseline="0">
              <a:solidFill>
                <a:sysClr val="windowText" lastClr="000000"/>
              </a:solidFill>
              <a:effectLst/>
              <a:latin typeface="+mn-lt"/>
              <a:ea typeface="+mn-ea"/>
              <a:cs typeface="+mn-cs"/>
            </a:rPr>
            <a:t>年度で</a:t>
          </a:r>
          <a:r>
            <a:rPr lang="ja-JP" altLang="ja-JP" sz="950" b="0" i="0" baseline="0">
              <a:solidFill>
                <a:sysClr val="windowText" lastClr="000000"/>
              </a:solidFill>
              <a:effectLst/>
              <a:latin typeface="+mn-lt"/>
              <a:ea typeface="+mn-ea"/>
              <a:cs typeface="+mn-cs"/>
            </a:rPr>
            <a:t>対前年比</a:t>
          </a:r>
          <a:r>
            <a:rPr lang="ja-JP" altLang="en-US" sz="950" b="0" i="0" baseline="0">
              <a:solidFill>
                <a:sysClr val="windowText" lastClr="000000"/>
              </a:solidFill>
              <a:effectLst/>
              <a:latin typeface="+mn-lt"/>
              <a:ea typeface="+mn-ea"/>
              <a:cs typeface="+mn-cs"/>
            </a:rPr>
            <a:t>△</a:t>
          </a:r>
          <a:r>
            <a:rPr lang="en-US" altLang="ja-JP" sz="950" b="0" i="0" baseline="0">
              <a:solidFill>
                <a:sysClr val="windowText" lastClr="000000"/>
              </a:solidFill>
              <a:effectLst/>
              <a:latin typeface="+mn-lt"/>
              <a:ea typeface="+mn-ea"/>
              <a:cs typeface="+mn-cs"/>
            </a:rPr>
            <a:t>1.0</a:t>
          </a:r>
          <a:r>
            <a:rPr lang="ja-JP" altLang="ja-JP" sz="950" b="0" i="0" baseline="0">
              <a:solidFill>
                <a:sysClr val="windowText" lastClr="000000"/>
              </a:solidFill>
              <a:effectLst/>
              <a:latin typeface="+mn-lt"/>
              <a:ea typeface="+mn-ea"/>
              <a:cs typeface="+mn-cs"/>
            </a:rPr>
            <a:t>ポイント</a:t>
          </a:r>
          <a:r>
            <a:rPr lang="ja-JP" altLang="en-US" sz="950" b="0" i="0" baseline="0">
              <a:solidFill>
                <a:sysClr val="windowText" lastClr="000000"/>
              </a:solidFill>
              <a:effectLst/>
              <a:latin typeface="+mn-lt"/>
              <a:ea typeface="+mn-ea"/>
              <a:cs typeface="+mn-cs"/>
            </a:rPr>
            <a:t>、平成</a:t>
          </a:r>
          <a:r>
            <a:rPr lang="en-US" altLang="ja-JP" sz="950" b="0" i="0" baseline="0">
              <a:solidFill>
                <a:sysClr val="windowText" lastClr="000000"/>
              </a:solidFill>
              <a:effectLst/>
              <a:latin typeface="+mn-lt"/>
              <a:ea typeface="+mn-ea"/>
              <a:cs typeface="+mn-cs"/>
            </a:rPr>
            <a:t>28</a:t>
          </a:r>
          <a:r>
            <a:rPr lang="ja-JP" altLang="en-US" sz="950" b="0" i="0" baseline="0">
              <a:solidFill>
                <a:sysClr val="windowText" lastClr="000000"/>
              </a:solidFill>
              <a:effectLst/>
              <a:latin typeface="+mn-lt"/>
              <a:ea typeface="+mn-ea"/>
              <a:cs typeface="+mn-cs"/>
            </a:rPr>
            <a:t>年度で対前年比△</a:t>
          </a:r>
          <a:r>
            <a:rPr lang="en-US" altLang="ja-JP" sz="950" b="0" i="0" baseline="0">
              <a:solidFill>
                <a:sysClr val="windowText" lastClr="000000"/>
              </a:solidFill>
              <a:effectLst/>
              <a:latin typeface="+mn-lt"/>
              <a:ea typeface="+mn-ea"/>
              <a:cs typeface="+mn-cs"/>
            </a:rPr>
            <a:t>0.4</a:t>
          </a:r>
          <a:r>
            <a:rPr lang="ja-JP" altLang="en-US" sz="950" b="0" i="0" baseline="0">
              <a:solidFill>
                <a:sysClr val="windowText" lastClr="000000"/>
              </a:solidFill>
              <a:effectLst/>
              <a:latin typeface="+mn-lt"/>
              <a:ea typeface="+mn-ea"/>
              <a:cs typeface="+mn-cs"/>
            </a:rPr>
            <a:t>ポイント</a:t>
          </a:r>
          <a:r>
            <a:rPr lang="ja-JP" altLang="ja-JP" sz="950" b="0" i="0" baseline="0">
              <a:solidFill>
                <a:sysClr val="windowText" lastClr="000000"/>
              </a:solidFill>
              <a:effectLst/>
              <a:latin typeface="+mn-lt"/>
              <a:ea typeface="+mn-ea"/>
              <a:cs typeface="+mn-cs"/>
            </a:rPr>
            <a:t>となった。職員年齢のバランスが悪く、平成</a:t>
          </a:r>
          <a:r>
            <a:rPr lang="en-US" altLang="ja-JP" sz="950" b="0" i="0" baseline="0">
              <a:solidFill>
                <a:sysClr val="windowText" lastClr="000000"/>
              </a:solidFill>
              <a:effectLst/>
              <a:latin typeface="+mn-lt"/>
              <a:ea typeface="+mn-ea"/>
              <a:cs typeface="+mn-cs"/>
            </a:rPr>
            <a:t>26</a:t>
          </a:r>
          <a:r>
            <a:rPr lang="ja-JP" altLang="ja-JP" sz="950" b="0" i="0" baseline="0">
              <a:solidFill>
                <a:sysClr val="windowText" lastClr="000000"/>
              </a:solidFill>
              <a:effectLst/>
              <a:latin typeface="+mn-lt"/>
              <a:ea typeface="+mn-ea"/>
              <a:cs typeface="+mn-cs"/>
            </a:rPr>
            <a:t>年度までは</a:t>
          </a:r>
          <a:r>
            <a:rPr lang="en-US" altLang="ja-JP" sz="950" b="0" i="0" baseline="0">
              <a:solidFill>
                <a:sysClr val="windowText" lastClr="000000"/>
              </a:solidFill>
              <a:effectLst/>
              <a:latin typeface="+mn-lt"/>
              <a:ea typeface="+mn-ea"/>
              <a:cs typeface="+mn-cs"/>
            </a:rPr>
            <a:t>50</a:t>
          </a:r>
          <a:r>
            <a:rPr lang="ja-JP" altLang="ja-JP" sz="950" b="0" i="0" baseline="0">
              <a:solidFill>
                <a:sysClr val="windowText" lastClr="000000"/>
              </a:solidFill>
              <a:effectLst/>
              <a:latin typeface="+mn-lt"/>
              <a:ea typeface="+mn-ea"/>
              <a:cs typeface="+mn-cs"/>
            </a:rPr>
            <a:t>歳を越える職員が</a:t>
          </a:r>
          <a:r>
            <a:rPr lang="en-US" altLang="ja-JP" sz="950" b="0" i="0" baseline="0">
              <a:solidFill>
                <a:sysClr val="windowText" lastClr="000000"/>
              </a:solidFill>
              <a:effectLst/>
              <a:latin typeface="+mn-lt"/>
              <a:ea typeface="+mn-ea"/>
              <a:cs typeface="+mn-cs"/>
            </a:rPr>
            <a:t>35.0</a:t>
          </a:r>
          <a:r>
            <a:rPr lang="ja-JP" altLang="ja-JP" sz="950" b="0" i="0" baseline="0">
              <a:solidFill>
                <a:sysClr val="windowText" lastClr="000000"/>
              </a:solidFill>
              <a:effectLst/>
              <a:latin typeface="+mn-lt"/>
              <a:ea typeface="+mn-ea"/>
              <a:cs typeface="+mn-cs"/>
            </a:rPr>
            <a:t>％以上を占めていたが、その職員が順次定年を迎えることから、過去の高水準の給与体系にいた職員が段階的に減り、ラス指数が下降してきているものであり、今後も同様になることが想定される。前年度に引き続き特別職の給与削減（町長・副町長・教育長</a:t>
          </a:r>
          <a:r>
            <a:rPr lang="en-US" altLang="ja-JP" sz="950" b="0" i="0" baseline="0">
              <a:solidFill>
                <a:sysClr val="windowText" lastClr="000000"/>
              </a:solidFill>
              <a:effectLst/>
              <a:latin typeface="+mn-lt"/>
              <a:ea typeface="+mn-ea"/>
              <a:cs typeface="+mn-cs"/>
            </a:rPr>
            <a:t>10</a:t>
          </a:r>
          <a:r>
            <a:rPr lang="ja-JP" altLang="ja-JP" sz="950" b="0" i="0" baseline="0">
              <a:solidFill>
                <a:sysClr val="windowText" lastClr="000000"/>
              </a:solidFill>
              <a:effectLst/>
              <a:latin typeface="+mn-lt"/>
              <a:ea typeface="+mn-ea"/>
              <a:cs typeface="+mn-cs"/>
            </a:rPr>
            <a:t>％）、管理職手当</a:t>
          </a:r>
          <a:r>
            <a:rPr lang="en-US" altLang="ja-JP" sz="950" b="0" i="0" baseline="0">
              <a:solidFill>
                <a:sysClr val="windowText" lastClr="000000"/>
              </a:solidFill>
              <a:effectLst/>
              <a:latin typeface="+mn-lt"/>
              <a:ea typeface="+mn-ea"/>
              <a:cs typeface="+mn-cs"/>
            </a:rPr>
            <a:t>10</a:t>
          </a:r>
          <a:r>
            <a:rPr lang="ja-JP" altLang="ja-JP" sz="950" b="0" i="0" baseline="0">
              <a:solidFill>
                <a:sysClr val="windowText" lastClr="000000"/>
              </a:solidFill>
              <a:effectLst/>
              <a:latin typeface="+mn-lt"/>
              <a:ea typeface="+mn-ea"/>
              <a:cs typeface="+mn-cs"/>
            </a:rPr>
            <a:t>％削減を継続している。また、超過勤務手当の予算額を給料の</a:t>
          </a:r>
          <a:r>
            <a:rPr lang="en-US" altLang="ja-JP" sz="950" b="0" i="0" baseline="0">
              <a:solidFill>
                <a:sysClr val="windowText" lastClr="000000"/>
              </a:solidFill>
              <a:effectLst/>
              <a:latin typeface="+mn-lt"/>
              <a:ea typeface="+mn-ea"/>
              <a:cs typeface="+mn-cs"/>
            </a:rPr>
            <a:t>4</a:t>
          </a:r>
          <a:r>
            <a:rPr lang="ja-JP" altLang="ja-JP" sz="950" b="0" i="0" baseline="0">
              <a:solidFill>
                <a:sysClr val="windowText" lastClr="000000"/>
              </a:solidFill>
              <a:effectLst/>
              <a:latin typeface="+mn-lt"/>
              <a:ea typeface="+mn-ea"/>
              <a:cs typeface="+mn-cs"/>
            </a:rPr>
            <a:t>％以内とし人件費の抑制を図っている。今後も地場産業の給与実態の状況を踏まえ、給与の適正化に努める。</a:t>
          </a:r>
          <a:endParaRPr lang="ja-JP" altLang="ja-JP" sz="95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86</xdr:row>
      <xdr:rowOff>141816</xdr:rowOff>
    </xdr:to>
    <xdr:cxnSp macro="">
      <xdr:nvCxnSpPr>
        <xdr:cNvPr id="249" name="直線コネクタ 248"/>
        <xdr:cNvCxnSpPr/>
      </xdr:nvCxnSpPr>
      <xdr:spPr>
        <a:xfrm flipV="1">
          <a:off x="17018000" y="13760450"/>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113893</xdr:rowOff>
    </xdr:from>
    <xdr:ext cx="762000" cy="259045"/>
    <xdr:sp macro="" textlink="">
      <xdr:nvSpPr>
        <xdr:cNvPr id="250" name="給与水準   （国との比較）最小値テキスト"/>
        <xdr:cNvSpPr txBox="1"/>
      </xdr:nvSpPr>
      <xdr:spPr>
        <a:xfrm>
          <a:off x="17106900" y="1485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86</xdr:row>
      <xdr:rowOff>141816</xdr:rowOff>
    </xdr:from>
    <xdr:to>
      <xdr:col>24</xdr:col>
      <xdr:colOff>647700</xdr:colOff>
      <xdr:row>86</xdr:row>
      <xdr:rowOff>141816</xdr:rowOff>
    </xdr:to>
    <xdr:cxnSp macro="">
      <xdr:nvCxnSpPr>
        <xdr:cNvPr id="251" name="直線コネクタ 250"/>
        <xdr:cNvCxnSpPr/>
      </xdr:nvCxnSpPr>
      <xdr:spPr>
        <a:xfrm>
          <a:off x="16929100" y="1488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2"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3" name="直線コネクタ 252"/>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66463</xdr:rowOff>
    </xdr:from>
    <xdr:to>
      <xdr:col>24</xdr:col>
      <xdr:colOff>558800</xdr:colOff>
      <xdr:row>84</xdr:row>
      <xdr:rowOff>98637</xdr:rowOff>
    </xdr:to>
    <xdr:cxnSp macro="">
      <xdr:nvCxnSpPr>
        <xdr:cNvPr id="254" name="直線コネクタ 253"/>
        <xdr:cNvCxnSpPr/>
      </xdr:nvCxnSpPr>
      <xdr:spPr>
        <a:xfrm flipV="1">
          <a:off x="16179800" y="1446826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34731</xdr:rowOff>
    </xdr:from>
    <xdr:ext cx="762000" cy="259045"/>
    <xdr:sp macro="" textlink="">
      <xdr:nvSpPr>
        <xdr:cNvPr id="255" name="給与水準   （国との比較）平均値テキスト"/>
        <xdr:cNvSpPr txBox="1"/>
      </xdr:nvSpPr>
      <xdr:spPr>
        <a:xfrm>
          <a:off x="17106900" y="14093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18204</xdr:rowOff>
    </xdr:from>
    <xdr:to>
      <xdr:col>24</xdr:col>
      <xdr:colOff>609600</xdr:colOff>
      <xdr:row>83</xdr:row>
      <xdr:rowOff>119804</xdr:rowOff>
    </xdr:to>
    <xdr:sp macro="" textlink="">
      <xdr:nvSpPr>
        <xdr:cNvPr id="256" name="フローチャート : 判断 255"/>
        <xdr:cNvSpPr/>
      </xdr:nvSpPr>
      <xdr:spPr>
        <a:xfrm>
          <a:off x="16967200" y="142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98637</xdr:rowOff>
    </xdr:from>
    <xdr:to>
      <xdr:col>23</xdr:col>
      <xdr:colOff>406400</xdr:colOff>
      <xdr:row>85</xdr:row>
      <xdr:rowOff>7620</xdr:rowOff>
    </xdr:to>
    <xdr:cxnSp macro="">
      <xdr:nvCxnSpPr>
        <xdr:cNvPr id="257" name="直線コネクタ 256"/>
        <xdr:cNvCxnSpPr/>
      </xdr:nvCxnSpPr>
      <xdr:spPr>
        <a:xfrm flipV="1">
          <a:off x="15290800" y="145004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165523</xdr:rowOff>
    </xdr:from>
    <xdr:to>
      <xdr:col>23</xdr:col>
      <xdr:colOff>457200</xdr:colOff>
      <xdr:row>83</xdr:row>
      <xdr:rowOff>95673</xdr:rowOff>
    </xdr:to>
    <xdr:sp macro="" textlink="">
      <xdr:nvSpPr>
        <xdr:cNvPr id="258" name="フローチャート : 判断 257"/>
        <xdr:cNvSpPr/>
      </xdr:nvSpPr>
      <xdr:spPr>
        <a:xfrm>
          <a:off x="16129000" y="1422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105850</xdr:rowOff>
    </xdr:from>
    <xdr:ext cx="736600" cy="259045"/>
    <xdr:sp macro="" textlink="">
      <xdr:nvSpPr>
        <xdr:cNvPr id="259" name="テキスト ボックス 258"/>
        <xdr:cNvSpPr txBox="1"/>
      </xdr:nvSpPr>
      <xdr:spPr>
        <a:xfrm>
          <a:off x="15798800" y="1399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114723</xdr:rowOff>
    </xdr:from>
    <xdr:to>
      <xdr:col>22</xdr:col>
      <xdr:colOff>203200</xdr:colOff>
      <xdr:row>85</xdr:row>
      <xdr:rowOff>7620</xdr:rowOff>
    </xdr:to>
    <xdr:cxnSp macro="">
      <xdr:nvCxnSpPr>
        <xdr:cNvPr id="260" name="直線コネクタ 259"/>
        <xdr:cNvCxnSpPr/>
      </xdr:nvCxnSpPr>
      <xdr:spPr>
        <a:xfrm>
          <a:off x="14401800" y="145165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165523</xdr:rowOff>
    </xdr:from>
    <xdr:to>
      <xdr:col>22</xdr:col>
      <xdr:colOff>254000</xdr:colOff>
      <xdr:row>83</xdr:row>
      <xdr:rowOff>95673</xdr:rowOff>
    </xdr:to>
    <xdr:sp macro="" textlink="">
      <xdr:nvSpPr>
        <xdr:cNvPr id="261" name="フローチャート : 判断 260"/>
        <xdr:cNvSpPr/>
      </xdr:nvSpPr>
      <xdr:spPr>
        <a:xfrm>
          <a:off x="15240000" y="1422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105850</xdr:rowOff>
    </xdr:from>
    <xdr:ext cx="762000" cy="259045"/>
    <xdr:sp macro="" textlink="">
      <xdr:nvSpPr>
        <xdr:cNvPr id="262" name="テキスト ボックス 261"/>
        <xdr:cNvSpPr txBox="1"/>
      </xdr:nvSpPr>
      <xdr:spPr>
        <a:xfrm>
          <a:off x="14909800" y="1399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114723</xdr:rowOff>
    </xdr:from>
    <xdr:to>
      <xdr:col>21</xdr:col>
      <xdr:colOff>0</xdr:colOff>
      <xdr:row>88</xdr:row>
      <xdr:rowOff>32173</xdr:rowOff>
    </xdr:to>
    <xdr:cxnSp macro="">
      <xdr:nvCxnSpPr>
        <xdr:cNvPr id="263" name="直線コネクタ 262"/>
        <xdr:cNvCxnSpPr/>
      </xdr:nvCxnSpPr>
      <xdr:spPr>
        <a:xfrm flipV="1">
          <a:off x="13512800" y="14516523"/>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133350</xdr:rowOff>
    </xdr:from>
    <xdr:to>
      <xdr:col>21</xdr:col>
      <xdr:colOff>50800</xdr:colOff>
      <xdr:row>83</xdr:row>
      <xdr:rowOff>63500</xdr:rowOff>
    </xdr:to>
    <xdr:sp macro="" textlink="">
      <xdr:nvSpPr>
        <xdr:cNvPr id="264" name="フローチャート : 判断 263"/>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73677</xdr:rowOff>
    </xdr:from>
    <xdr:ext cx="762000" cy="259045"/>
    <xdr:sp macro="" textlink="">
      <xdr:nvSpPr>
        <xdr:cNvPr id="265" name="テキスト ボックス 264"/>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6" name="フローチャート : 判断 265"/>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170620</xdr:rowOff>
    </xdr:from>
    <xdr:ext cx="762000" cy="259045"/>
    <xdr:sp macro="" textlink="">
      <xdr:nvSpPr>
        <xdr:cNvPr id="267" name="テキスト ボックス 266"/>
        <xdr:cNvSpPr txBox="1"/>
      </xdr:nvSpPr>
      <xdr:spPr>
        <a:xfrm>
          <a:off x="13131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73" name="円/楕円 272"/>
        <xdr:cNvSpPr/>
      </xdr:nvSpPr>
      <xdr:spPr>
        <a:xfrm>
          <a:off x="169672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159190</xdr:rowOff>
    </xdr:from>
    <xdr:ext cx="762000" cy="259045"/>
    <xdr:sp macro="" textlink="">
      <xdr:nvSpPr>
        <xdr:cNvPr id="274" name="給与水準   （国との比較）該当値テキスト"/>
        <xdr:cNvSpPr txBox="1"/>
      </xdr:nvSpPr>
      <xdr:spPr>
        <a:xfrm>
          <a:off x="17106900" y="1438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47837</xdr:rowOff>
    </xdr:from>
    <xdr:to>
      <xdr:col>23</xdr:col>
      <xdr:colOff>457200</xdr:colOff>
      <xdr:row>84</xdr:row>
      <xdr:rowOff>149437</xdr:rowOff>
    </xdr:to>
    <xdr:sp macro="" textlink="">
      <xdr:nvSpPr>
        <xdr:cNvPr id="275" name="円/楕円 274"/>
        <xdr:cNvSpPr/>
      </xdr:nvSpPr>
      <xdr:spPr>
        <a:xfrm>
          <a:off x="16129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134214</xdr:rowOff>
    </xdr:from>
    <xdr:ext cx="736600" cy="259045"/>
    <xdr:sp macro="" textlink="">
      <xdr:nvSpPr>
        <xdr:cNvPr id="276" name="テキスト ボックス 275"/>
        <xdr:cNvSpPr txBox="1"/>
      </xdr:nvSpPr>
      <xdr:spPr>
        <a:xfrm>
          <a:off x="15798800" y="1453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128270</xdr:rowOff>
    </xdr:from>
    <xdr:to>
      <xdr:col>22</xdr:col>
      <xdr:colOff>254000</xdr:colOff>
      <xdr:row>85</xdr:row>
      <xdr:rowOff>58420</xdr:rowOff>
    </xdr:to>
    <xdr:sp macro="" textlink="">
      <xdr:nvSpPr>
        <xdr:cNvPr id="277" name="円/楕円 276"/>
        <xdr:cNvSpPr/>
      </xdr:nvSpPr>
      <xdr:spPr>
        <a:xfrm>
          <a:off x="15240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43197</xdr:rowOff>
    </xdr:from>
    <xdr:ext cx="762000" cy="259045"/>
    <xdr:sp macro="" textlink="">
      <xdr:nvSpPr>
        <xdr:cNvPr id="278" name="テキスト ボックス 277"/>
        <xdr:cNvSpPr txBox="1"/>
      </xdr:nvSpPr>
      <xdr:spPr>
        <a:xfrm>
          <a:off x="14909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63923</xdr:rowOff>
    </xdr:from>
    <xdr:to>
      <xdr:col>21</xdr:col>
      <xdr:colOff>50800</xdr:colOff>
      <xdr:row>84</xdr:row>
      <xdr:rowOff>165523</xdr:rowOff>
    </xdr:to>
    <xdr:sp macro="" textlink="">
      <xdr:nvSpPr>
        <xdr:cNvPr id="279" name="円/楕円 278"/>
        <xdr:cNvSpPr/>
      </xdr:nvSpPr>
      <xdr:spPr>
        <a:xfrm>
          <a:off x="14351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150300</xdr:rowOff>
    </xdr:from>
    <xdr:ext cx="762000" cy="259045"/>
    <xdr:sp macro="" textlink="">
      <xdr:nvSpPr>
        <xdr:cNvPr id="280" name="テキスト ボックス 279"/>
        <xdr:cNvSpPr txBox="1"/>
      </xdr:nvSpPr>
      <xdr:spPr>
        <a:xfrm>
          <a:off x="14020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152823</xdr:rowOff>
    </xdr:from>
    <xdr:to>
      <xdr:col>19</xdr:col>
      <xdr:colOff>533400</xdr:colOff>
      <xdr:row>88</xdr:row>
      <xdr:rowOff>82973</xdr:rowOff>
    </xdr:to>
    <xdr:sp macro="" textlink="">
      <xdr:nvSpPr>
        <xdr:cNvPr id="281" name="円/楕円 280"/>
        <xdr:cNvSpPr/>
      </xdr:nvSpPr>
      <xdr:spPr>
        <a:xfrm>
          <a:off x="13462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67750</xdr:rowOff>
    </xdr:from>
    <xdr:ext cx="762000" cy="259045"/>
    <xdr:sp macro="" textlink="">
      <xdr:nvSpPr>
        <xdr:cNvPr id="282" name="テキスト ボックス 281"/>
        <xdr:cNvSpPr txBox="1"/>
      </xdr:nvSpPr>
      <xdr:spPr>
        <a:xfrm>
          <a:off x="13131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950" b="0" i="0" baseline="0">
              <a:solidFill>
                <a:sysClr val="windowText" lastClr="000000"/>
              </a:solidFill>
              <a:effectLst/>
              <a:latin typeface="+mn-lt"/>
              <a:ea typeface="+mn-ea"/>
              <a:cs typeface="+mn-cs"/>
            </a:rPr>
            <a:t>　過去、昭和</a:t>
          </a:r>
          <a:r>
            <a:rPr lang="en-US" altLang="ja-JP" sz="950" b="0" i="0" baseline="0">
              <a:solidFill>
                <a:sysClr val="windowText" lastClr="000000"/>
              </a:solidFill>
              <a:effectLst/>
              <a:latin typeface="+mn-lt"/>
              <a:ea typeface="+mn-ea"/>
              <a:cs typeface="+mn-cs"/>
            </a:rPr>
            <a:t>40</a:t>
          </a:r>
          <a:r>
            <a:rPr lang="ja-JP" altLang="ja-JP" sz="950" b="0" i="0" baseline="0">
              <a:solidFill>
                <a:sysClr val="windowText" lastClr="000000"/>
              </a:solidFill>
              <a:effectLst/>
              <a:latin typeface="+mn-lt"/>
              <a:ea typeface="+mn-ea"/>
              <a:cs typeface="+mn-cs"/>
            </a:rPr>
            <a:t>年度から昭和</a:t>
          </a:r>
          <a:r>
            <a:rPr lang="en-US" altLang="ja-JP" sz="950" b="0" i="0" baseline="0">
              <a:solidFill>
                <a:sysClr val="windowText" lastClr="000000"/>
              </a:solidFill>
              <a:effectLst/>
              <a:latin typeface="+mn-lt"/>
              <a:ea typeface="+mn-ea"/>
              <a:cs typeface="+mn-cs"/>
            </a:rPr>
            <a:t>48</a:t>
          </a:r>
          <a:r>
            <a:rPr lang="ja-JP" altLang="ja-JP" sz="950" b="0" i="0" baseline="0">
              <a:solidFill>
                <a:sysClr val="windowText" lastClr="000000"/>
              </a:solidFill>
              <a:effectLst/>
              <a:latin typeface="+mn-lt"/>
              <a:ea typeface="+mn-ea"/>
              <a:cs typeface="+mn-cs"/>
            </a:rPr>
            <a:t>年度にかけて行政需要の急速な増加に対応するために採用した職員が順次定年を迎えており、ここ数年職員が減となっている、定員適正化計画による職員の計画的な削減（平成</a:t>
          </a:r>
          <a:r>
            <a:rPr lang="en-US" altLang="ja-JP" sz="950" b="0" i="0" baseline="0">
              <a:solidFill>
                <a:sysClr val="windowText" lastClr="000000"/>
              </a:solidFill>
              <a:effectLst/>
              <a:latin typeface="+mn-lt"/>
              <a:ea typeface="+mn-ea"/>
              <a:cs typeface="+mn-cs"/>
            </a:rPr>
            <a:t>16</a:t>
          </a:r>
          <a:r>
            <a:rPr lang="ja-JP" altLang="ja-JP" sz="950" b="0" i="0" baseline="0">
              <a:solidFill>
                <a:sysClr val="windowText" lastClr="000000"/>
              </a:solidFill>
              <a:effectLst/>
              <a:latin typeface="+mn-lt"/>
              <a:ea typeface="+mn-ea"/>
              <a:cs typeface="+mn-cs"/>
            </a:rPr>
            <a:t>年度職員数</a:t>
          </a:r>
          <a:r>
            <a:rPr lang="en-US" altLang="ja-JP" sz="950" b="0" i="0" baseline="0">
              <a:solidFill>
                <a:sysClr val="windowText" lastClr="000000"/>
              </a:solidFill>
              <a:effectLst/>
              <a:latin typeface="+mn-lt"/>
              <a:ea typeface="+mn-ea"/>
              <a:cs typeface="+mn-cs"/>
            </a:rPr>
            <a:t>79</a:t>
          </a:r>
          <a:r>
            <a:rPr lang="ja-JP" altLang="ja-JP" sz="950" b="0" i="0" baseline="0">
              <a:solidFill>
                <a:sysClr val="windowText" lastClr="000000"/>
              </a:solidFill>
              <a:effectLst/>
              <a:latin typeface="+mn-lt"/>
              <a:ea typeface="+mn-ea"/>
              <a:cs typeface="+mn-cs"/>
            </a:rPr>
            <a:t>人を平成</a:t>
          </a:r>
          <a:r>
            <a:rPr lang="en-US" altLang="ja-JP" sz="950" b="0" i="0" baseline="0">
              <a:solidFill>
                <a:sysClr val="windowText" lastClr="000000"/>
              </a:solidFill>
              <a:effectLst/>
              <a:latin typeface="+mn-lt"/>
              <a:ea typeface="+mn-ea"/>
              <a:cs typeface="+mn-cs"/>
            </a:rPr>
            <a:t>21</a:t>
          </a:r>
          <a:r>
            <a:rPr lang="ja-JP" altLang="ja-JP" sz="950" b="0" i="0" baseline="0">
              <a:solidFill>
                <a:sysClr val="windowText" lastClr="000000"/>
              </a:solidFill>
              <a:effectLst/>
              <a:latin typeface="+mn-lt"/>
              <a:ea typeface="+mn-ea"/>
              <a:cs typeface="+mn-cs"/>
            </a:rPr>
            <a:t>年度までに</a:t>
          </a:r>
          <a:r>
            <a:rPr lang="en-US" altLang="ja-JP" sz="950" b="0" i="0" baseline="0">
              <a:solidFill>
                <a:sysClr val="windowText" lastClr="000000"/>
              </a:solidFill>
              <a:effectLst/>
              <a:latin typeface="+mn-lt"/>
              <a:ea typeface="+mn-ea"/>
              <a:cs typeface="+mn-cs"/>
            </a:rPr>
            <a:t>12</a:t>
          </a:r>
          <a:r>
            <a:rPr lang="ja-JP" altLang="ja-JP" sz="950" b="0" i="0" baseline="0">
              <a:solidFill>
                <a:sysClr val="windowText" lastClr="000000"/>
              </a:solidFill>
              <a:effectLst/>
              <a:latin typeface="+mn-lt"/>
              <a:ea typeface="+mn-ea"/>
              <a:cs typeface="+mn-cs"/>
            </a:rPr>
            <a:t>人削減）計画についても目標達成が</a:t>
          </a:r>
          <a:r>
            <a:rPr lang="en-US" altLang="ja-JP" sz="950" b="0" i="0" baseline="0">
              <a:solidFill>
                <a:sysClr val="windowText" lastClr="000000"/>
              </a:solidFill>
              <a:effectLst/>
              <a:latin typeface="+mn-lt"/>
              <a:ea typeface="+mn-ea"/>
              <a:cs typeface="+mn-cs"/>
            </a:rPr>
            <a:t>1</a:t>
          </a:r>
          <a:r>
            <a:rPr lang="ja-JP" altLang="ja-JP" sz="950" b="0" i="0" baseline="0">
              <a:solidFill>
                <a:sysClr val="windowText" lastClr="000000"/>
              </a:solidFill>
              <a:effectLst/>
              <a:latin typeface="+mn-lt"/>
              <a:ea typeface="+mn-ea"/>
              <a:cs typeface="+mn-cs"/>
            </a:rPr>
            <a:t>年遅れたが達成することができている。「浅川町第</a:t>
          </a:r>
          <a:r>
            <a:rPr lang="en-US" altLang="ja-JP" sz="950" b="0" i="0" baseline="0">
              <a:solidFill>
                <a:sysClr val="windowText" lastClr="000000"/>
              </a:solidFill>
              <a:effectLst/>
              <a:latin typeface="+mn-lt"/>
              <a:ea typeface="+mn-ea"/>
              <a:cs typeface="+mn-cs"/>
            </a:rPr>
            <a:t>5</a:t>
          </a:r>
          <a:r>
            <a:rPr lang="ja-JP" altLang="ja-JP" sz="950" b="0" i="0" baseline="0">
              <a:solidFill>
                <a:sysClr val="windowText" lastClr="000000"/>
              </a:solidFill>
              <a:effectLst/>
              <a:latin typeface="+mn-lt"/>
              <a:ea typeface="+mn-ea"/>
              <a:cs typeface="+mn-cs"/>
            </a:rPr>
            <a:t>次振興計画」における将来人口推計では、平成</a:t>
          </a:r>
          <a:r>
            <a:rPr lang="en-US" altLang="ja-JP" sz="950" b="0" i="0" baseline="0">
              <a:solidFill>
                <a:sysClr val="windowText" lastClr="000000"/>
              </a:solidFill>
              <a:effectLst/>
              <a:latin typeface="+mn-lt"/>
              <a:ea typeface="+mn-ea"/>
              <a:cs typeface="+mn-cs"/>
            </a:rPr>
            <a:t>37</a:t>
          </a:r>
          <a:r>
            <a:rPr lang="ja-JP" altLang="ja-JP" sz="950" b="0" i="0" baseline="0">
              <a:solidFill>
                <a:sysClr val="windowText" lastClr="000000"/>
              </a:solidFill>
              <a:effectLst/>
              <a:latin typeface="+mn-lt"/>
              <a:ea typeface="+mn-ea"/>
              <a:cs typeface="+mn-cs"/>
            </a:rPr>
            <a:t>年度までに平成</a:t>
          </a:r>
          <a:r>
            <a:rPr lang="en-US" altLang="ja-JP" sz="950" b="0" i="0" baseline="0">
              <a:solidFill>
                <a:sysClr val="windowText" lastClr="000000"/>
              </a:solidFill>
              <a:effectLst/>
              <a:latin typeface="+mn-lt"/>
              <a:ea typeface="+mn-ea"/>
              <a:cs typeface="+mn-cs"/>
            </a:rPr>
            <a:t>27</a:t>
          </a:r>
          <a:r>
            <a:rPr lang="ja-JP" altLang="ja-JP" sz="950" b="0" i="0" baseline="0">
              <a:solidFill>
                <a:sysClr val="windowText" lastClr="000000"/>
              </a:solidFill>
              <a:effectLst/>
              <a:latin typeface="+mn-lt"/>
              <a:ea typeface="+mn-ea"/>
              <a:cs typeface="+mn-cs"/>
            </a:rPr>
            <a:t>年度調査時より</a:t>
          </a:r>
          <a:r>
            <a:rPr lang="en-US" altLang="ja-JP" sz="950" b="0" i="0" baseline="0">
              <a:solidFill>
                <a:sysClr val="windowText" lastClr="000000"/>
              </a:solidFill>
              <a:effectLst/>
              <a:latin typeface="+mn-lt"/>
              <a:ea typeface="+mn-ea"/>
              <a:cs typeface="+mn-cs"/>
            </a:rPr>
            <a:t>10.4%</a:t>
          </a:r>
          <a:r>
            <a:rPr lang="ja-JP" altLang="ja-JP" sz="950" b="0" i="0" baseline="0">
              <a:solidFill>
                <a:sysClr val="windowText" lastClr="000000"/>
              </a:solidFill>
              <a:effectLst/>
              <a:latin typeface="+mn-lt"/>
              <a:ea typeface="+mn-ea"/>
              <a:cs typeface="+mn-cs"/>
            </a:rPr>
            <a:t>程度の人口が減少すると予測しており、人口</a:t>
          </a:r>
          <a:r>
            <a:rPr lang="en-US" altLang="ja-JP" sz="950" b="0" i="0" baseline="0">
              <a:solidFill>
                <a:sysClr val="windowText" lastClr="000000"/>
              </a:solidFill>
              <a:effectLst/>
              <a:latin typeface="+mn-lt"/>
              <a:ea typeface="+mn-ea"/>
              <a:cs typeface="+mn-cs"/>
            </a:rPr>
            <a:t>1</a:t>
          </a:r>
          <a:r>
            <a:rPr lang="ja-JP" altLang="ja-JP" sz="950" b="0" i="0" baseline="0">
              <a:solidFill>
                <a:sysClr val="windowText" lastClr="000000"/>
              </a:solidFill>
              <a:effectLst/>
              <a:latin typeface="+mn-lt"/>
              <a:ea typeface="+mn-ea"/>
              <a:cs typeface="+mn-cs"/>
            </a:rPr>
            <a:t>人当たりで比較すると今後も職員数が増加するという現象が想定される。しかし、平成</a:t>
          </a:r>
          <a:r>
            <a:rPr lang="en-US" altLang="ja-JP" sz="950" b="0" i="0" baseline="0">
              <a:solidFill>
                <a:sysClr val="windowText" lastClr="000000"/>
              </a:solidFill>
              <a:effectLst/>
              <a:latin typeface="+mn-lt"/>
              <a:ea typeface="+mn-ea"/>
              <a:cs typeface="+mn-cs"/>
            </a:rPr>
            <a:t>28</a:t>
          </a:r>
          <a:r>
            <a:rPr lang="ja-JP" altLang="ja-JP" sz="950" b="0" i="0" baseline="0">
              <a:solidFill>
                <a:sysClr val="windowText" lastClr="000000"/>
              </a:solidFill>
              <a:effectLst/>
              <a:latin typeface="+mn-lt"/>
              <a:ea typeface="+mn-ea"/>
              <a:cs typeface="+mn-cs"/>
            </a:rPr>
            <a:t>年度においては、町の職員平均年齢の若さが福島県内で</a:t>
          </a:r>
          <a:r>
            <a:rPr lang="ja-JP" altLang="en-US" sz="950" b="0" i="0" baseline="0">
              <a:solidFill>
                <a:sysClr val="windowText" lastClr="000000"/>
              </a:solidFill>
              <a:effectLst/>
              <a:latin typeface="+mn-lt"/>
              <a:ea typeface="+mn-ea"/>
              <a:cs typeface="+mn-cs"/>
            </a:rPr>
            <a:t>最上位</a:t>
          </a:r>
          <a:r>
            <a:rPr lang="ja-JP" altLang="ja-JP" sz="950" b="0" i="0" baseline="0">
              <a:solidFill>
                <a:sysClr val="windowText" lastClr="000000"/>
              </a:solidFill>
              <a:effectLst/>
              <a:latin typeface="+mn-lt"/>
              <a:ea typeface="+mn-ea"/>
              <a:cs typeface="+mn-cs"/>
            </a:rPr>
            <a:t>であることもあり、今後の業務の多様化、権限委譲などによる業務量の増加も見据えながら、適切な定員管理に努める必要がある。</a:t>
          </a:r>
          <a:endParaRPr lang="ja-JP" altLang="ja-JP" sz="95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4" name="直線コネクタ 313"/>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5"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6" name="直線コネクタ 315"/>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7"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18" name="直線コネクタ 317"/>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82405</xdr:rowOff>
    </xdr:from>
    <xdr:to>
      <xdr:col>24</xdr:col>
      <xdr:colOff>558800</xdr:colOff>
      <xdr:row>59</xdr:row>
      <xdr:rowOff>128597</xdr:rowOff>
    </xdr:to>
    <xdr:cxnSp macro="">
      <xdr:nvCxnSpPr>
        <xdr:cNvPr id="319" name="直線コネクタ 318"/>
        <xdr:cNvCxnSpPr/>
      </xdr:nvCxnSpPr>
      <xdr:spPr>
        <a:xfrm>
          <a:off x="16179800" y="10197955"/>
          <a:ext cx="838200" cy="4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20" name="定員管理の状況平均値テキスト"/>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1" name="フローチャート : 判断 320"/>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56207</xdr:rowOff>
    </xdr:from>
    <xdr:to>
      <xdr:col>23</xdr:col>
      <xdr:colOff>406400</xdr:colOff>
      <xdr:row>59</xdr:row>
      <xdr:rowOff>82405</xdr:rowOff>
    </xdr:to>
    <xdr:cxnSp macro="">
      <xdr:nvCxnSpPr>
        <xdr:cNvPr id="322" name="直線コネクタ 321"/>
        <xdr:cNvCxnSpPr/>
      </xdr:nvCxnSpPr>
      <xdr:spPr>
        <a:xfrm>
          <a:off x="15290800" y="10171757"/>
          <a:ext cx="8890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3" name="フローチャート : 判断 322"/>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165081</xdr:rowOff>
    </xdr:from>
    <xdr:ext cx="736600" cy="259045"/>
    <xdr:sp macro="" textlink="">
      <xdr:nvSpPr>
        <xdr:cNvPr id="324" name="テキスト ボックス 323"/>
        <xdr:cNvSpPr txBox="1"/>
      </xdr:nvSpPr>
      <xdr:spPr>
        <a:xfrm>
          <a:off x="15798800" y="104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56207</xdr:rowOff>
    </xdr:from>
    <xdr:to>
      <xdr:col>22</xdr:col>
      <xdr:colOff>203200</xdr:colOff>
      <xdr:row>59</xdr:row>
      <xdr:rowOff>60343</xdr:rowOff>
    </xdr:to>
    <xdr:cxnSp macro="">
      <xdr:nvCxnSpPr>
        <xdr:cNvPr id="325" name="直線コネクタ 324"/>
        <xdr:cNvCxnSpPr/>
      </xdr:nvCxnSpPr>
      <xdr:spPr>
        <a:xfrm flipV="1">
          <a:off x="14401800" y="10171757"/>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91803</xdr:rowOff>
    </xdr:from>
    <xdr:to>
      <xdr:col>22</xdr:col>
      <xdr:colOff>254000</xdr:colOff>
      <xdr:row>61</xdr:row>
      <xdr:rowOff>21953</xdr:rowOff>
    </xdr:to>
    <xdr:sp macro="" textlink="">
      <xdr:nvSpPr>
        <xdr:cNvPr id="326" name="フローチャート : 判断 325"/>
        <xdr:cNvSpPr/>
      </xdr:nvSpPr>
      <xdr:spPr>
        <a:xfrm>
          <a:off x="15240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6730</xdr:rowOff>
    </xdr:from>
    <xdr:ext cx="762000" cy="259045"/>
    <xdr:sp macro="" textlink="">
      <xdr:nvSpPr>
        <xdr:cNvPr id="327" name="テキスト ボックス 326"/>
        <xdr:cNvSpPr txBox="1"/>
      </xdr:nvSpPr>
      <xdr:spPr>
        <a:xfrm>
          <a:off x="14909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36902</xdr:rowOff>
    </xdr:from>
    <xdr:to>
      <xdr:col>21</xdr:col>
      <xdr:colOff>0</xdr:colOff>
      <xdr:row>59</xdr:row>
      <xdr:rowOff>60343</xdr:rowOff>
    </xdr:to>
    <xdr:cxnSp macro="">
      <xdr:nvCxnSpPr>
        <xdr:cNvPr id="328" name="直線コネクタ 327"/>
        <xdr:cNvCxnSpPr/>
      </xdr:nvCxnSpPr>
      <xdr:spPr>
        <a:xfrm>
          <a:off x="13512800" y="10152452"/>
          <a:ext cx="889000" cy="2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79393</xdr:rowOff>
    </xdr:from>
    <xdr:to>
      <xdr:col>21</xdr:col>
      <xdr:colOff>50800</xdr:colOff>
      <xdr:row>61</xdr:row>
      <xdr:rowOff>9543</xdr:rowOff>
    </xdr:to>
    <xdr:sp macro="" textlink="">
      <xdr:nvSpPr>
        <xdr:cNvPr id="329" name="フローチャート : 判断 328"/>
        <xdr:cNvSpPr/>
      </xdr:nvSpPr>
      <xdr:spPr>
        <a:xfrm>
          <a:off x="14351000" y="103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165770</xdr:rowOff>
    </xdr:from>
    <xdr:ext cx="762000" cy="259045"/>
    <xdr:sp macro="" textlink="">
      <xdr:nvSpPr>
        <xdr:cNvPr id="330" name="テキスト ボックス 329"/>
        <xdr:cNvSpPr txBox="1"/>
      </xdr:nvSpPr>
      <xdr:spPr>
        <a:xfrm>
          <a:off x="14020800" y="1045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71810</xdr:rowOff>
    </xdr:from>
    <xdr:to>
      <xdr:col>19</xdr:col>
      <xdr:colOff>533400</xdr:colOff>
      <xdr:row>61</xdr:row>
      <xdr:rowOff>1960</xdr:rowOff>
    </xdr:to>
    <xdr:sp macro="" textlink="">
      <xdr:nvSpPr>
        <xdr:cNvPr id="331" name="フローチャート : 判断 330"/>
        <xdr:cNvSpPr/>
      </xdr:nvSpPr>
      <xdr:spPr>
        <a:xfrm>
          <a:off x="13462000" y="1035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158187</xdr:rowOff>
    </xdr:from>
    <xdr:ext cx="762000" cy="259045"/>
    <xdr:sp macro="" textlink="">
      <xdr:nvSpPr>
        <xdr:cNvPr id="332" name="テキスト ボックス 331"/>
        <xdr:cNvSpPr txBox="1"/>
      </xdr:nvSpPr>
      <xdr:spPr>
        <a:xfrm>
          <a:off x="13131800" y="1044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77797</xdr:rowOff>
    </xdr:from>
    <xdr:to>
      <xdr:col>24</xdr:col>
      <xdr:colOff>609600</xdr:colOff>
      <xdr:row>60</xdr:row>
      <xdr:rowOff>7947</xdr:rowOff>
    </xdr:to>
    <xdr:sp macro="" textlink="">
      <xdr:nvSpPr>
        <xdr:cNvPr id="338" name="円/楕円 337"/>
        <xdr:cNvSpPr/>
      </xdr:nvSpPr>
      <xdr:spPr>
        <a:xfrm>
          <a:off x="16967200" y="1019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94324</xdr:rowOff>
    </xdr:from>
    <xdr:ext cx="762000" cy="259045"/>
    <xdr:sp macro="" textlink="">
      <xdr:nvSpPr>
        <xdr:cNvPr id="339" name="定員管理の状況該当値テキスト"/>
        <xdr:cNvSpPr txBox="1"/>
      </xdr:nvSpPr>
      <xdr:spPr>
        <a:xfrm>
          <a:off x="17106900" y="1003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31605</xdr:rowOff>
    </xdr:from>
    <xdr:to>
      <xdr:col>23</xdr:col>
      <xdr:colOff>457200</xdr:colOff>
      <xdr:row>59</xdr:row>
      <xdr:rowOff>133205</xdr:rowOff>
    </xdr:to>
    <xdr:sp macro="" textlink="">
      <xdr:nvSpPr>
        <xdr:cNvPr id="340" name="円/楕円 339"/>
        <xdr:cNvSpPr/>
      </xdr:nvSpPr>
      <xdr:spPr>
        <a:xfrm>
          <a:off x="16129000" y="101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143382</xdr:rowOff>
    </xdr:from>
    <xdr:ext cx="736600" cy="259045"/>
    <xdr:sp macro="" textlink="">
      <xdr:nvSpPr>
        <xdr:cNvPr id="341" name="テキスト ボックス 340"/>
        <xdr:cNvSpPr txBox="1"/>
      </xdr:nvSpPr>
      <xdr:spPr>
        <a:xfrm>
          <a:off x="15798800" y="9916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5407</xdr:rowOff>
    </xdr:from>
    <xdr:to>
      <xdr:col>22</xdr:col>
      <xdr:colOff>254000</xdr:colOff>
      <xdr:row>59</xdr:row>
      <xdr:rowOff>107007</xdr:rowOff>
    </xdr:to>
    <xdr:sp macro="" textlink="">
      <xdr:nvSpPr>
        <xdr:cNvPr id="342" name="円/楕円 341"/>
        <xdr:cNvSpPr/>
      </xdr:nvSpPr>
      <xdr:spPr>
        <a:xfrm>
          <a:off x="15240000" y="1012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117184</xdr:rowOff>
    </xdr:from>
    <xdr:ext cx="762000" cy="259045"/>
    <xdr:sp macro="" textlink="">
      <xdr:nvSpPr>
        <xdr:cNvPr id="343" name="テキスト ボックス 342"/>
        <xdr:cNvSpPr txBox="1"/>
      </xdr:nvSpPr>
      <xdr:spPr>
        <a:xfrm>
          <a:off x="14909800" y="988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9543</xdr:rowOff>
    </xdr:from>
    <xdr:to>
      <xdr:col>21</xdr:col>
      <xdr:colOff>50800</xdr:colOff>
      <xdr:row>59</xdr:row>
      <xdr:rowOff>111143</xdr:rowOff>
    </xdr:to>
    <xdr:sp macro="" textlink="">
      <xdr:nvSpPr>
        <xdr:cNvPr id="344" name="円/楕円 343"/>
        <xdr:cNvSpPr/>
      </xdr:nvSpPr>
      <xdr:spPr>
        <a:xfrm>
          <a:off x="14351000" y="1012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121320</xdr:rowOff>
    </xdr:from>
    <xdr:ext cx="762000" cy="259045"/>
    <xdr:sp macro="" textlink="">
      <xdr:nvSpPr>
        <xdr:cNvPr id="345" name="テキスト ボックス 344"/>
        <xdr:cNvSpPr txBox="1"/>
      </xdr:nvSpPr>
      <xdr:spPr>
        <a:xfrm>
          <a:off x="14020800" y="989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157552</xdr:rowOff>
    </xdr:from>
    <xdr:to>
      <xdr:col>19</xdr:col>
      <xdr:colOff>533400</xdr:colOff>
      <xdr:row>59</xdr:row>
      <xdr:rowOff>87702</xdr:rowOff>
    </xdr:to>
    <xdr:sp macro="" textlink="">
      <xdr:nvSpPr>
        <xdr:cNvPr id="346" name="円/楕円 345"/>
        <xdr:cNvSpPr/>
      </xdr:nvSpPr>
      <xdr:spPr>
        <a:xfrm>
          <a:off x="13462000" y="101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97879</xdr:rowOff>
    </xdr:from>
    <xdr:ext cx="762000" cy="259045"/>
    <xdr:sp macro="" textlink="">
      <xdr:nvSpPr>
        <xdr:cNvPr id="347" name="テキスト ボックス 346"/>
        <xdr:cNvSpPr txBox="1"/>
      </xdr:nvSpPr>
      <xdr:spPr>
        <a:xfrm>
          <a:off x="13131800" y="987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950" b="0" i="0" baseline="0">
              <a:solidFill>
                <a:sysClr val="windowText" lastClr="000000"/>
              </a:solidFill>
              <a:effectLst/>
              <a:latin typeface="+mn-lt"/>
              <a:ea typeface="+mn-ea"/>
              <a:cs typeface="+mn-cs"/>
            </a:rPr>
            <a:t>　分子となる元利償還金の額が、臨時地方道債等</a:t>
          </a:r>
          <a:r>
            <a:rPr lang="en-US" altLang="ja-JP" sz="950" b="0" i="0" baseline="0">
              <a:solidFill>
                <a:sysClr val="windowText" lastClr="000000"/>
              </a:solidFill>
              <a:effectLst/>
              <a:latin typeface="+mn-lt"/>
              <a:ea typeface="+mn-ea"/>
              <a:cs typeface="+mn-cs"/>
            </a:rPr>
            <a:t>7</a:t>
          </a:r>
          <a:r>
            <a:rPr lang="ja-JP" altLang="ja-JP" sz="950" b="0" i="0" baseline="0">
              <a:solidFill>
                <a:sysClr val="windowText" lastClr="000000"/>
              </a:solidFill>
              <a:effectLst/>
              <a:latin typeface="+mn-lt"/>
              <a:ea typeface="+mn-ea"/>
              <a:cs typeface="+mn-cs"/>
            </a:rPr>
            <a:t>件の償還終了により減となった。石川管内特別養護老人ホーム建設に伴う元金償還についても減となり、実質公債費比率は前年度比で</a:t>
          </a:r>
          <a:r>
            <a:rPr lang="ja-JP" altLang="en-US" sz="950" b="0" i="0" baseline="0">
              <a:solidFill>
                <a:sysClr val="windowText" lastClr="000000"/>
              </a:solidFill>
              <a:effectLst/>
              <a:latin typeface="+mn-lt"/>
              <a:ea typeface="+mn-ea"/>
              <a:cs typeface="+mn-cs"/>
            </a:rPr>
            <a:t>△</a:t>
          </a:r>
          <a:r>
            <a:rPr lang="en-US" altLang="ja-JP" sz="950" b="0" i="0" baseline="0">
              <a:solidFill>
                <a:sysClr val="windowText" lastClr="000000"/>
              </a:solidFill>
              <a:effectLst/>
              <a:latin typeface="+mn-lt"/>
              <a:ea typeface="+mn-ea"/>
              <a:cs typeface="+mn-cs"/>
            </a:rPr>
            <a:t>1.3</a:t>
          </a:r>
          <a:r>
            <a:rPr lang="ja-JP" altLang="ja-JP" sz="950" b="0" i="0" baseline="0">
              <a:solidFill>
                <a:sysClr val="windowText" lastClr="000000"/>
              </a:solidFill>
              <a:effectLst/>
              <a:latin typeface="+mn-lt"/>
              <a:ea typeface="+mn-ea"/>
              <a:cs typeface="+mn-cs"/>
            </a:rPr>
            <a:t>ポイントとなった、地方債については年々償還額が減少し、実質公債費比率は毎年減となっている。しかし現在の借入分の償還額については毎年減少するが、一部事務組合において、ごみ焼却施設、し尿処理施設の老朽化による改善工事が今後必要となってくるため、事業の借入等による負担金の増額が今後予想される。また</a:t>
          </a:r>
          <a:r>
            <a:rPr lang="ja-JP" altLang="en-US" sz="950" b="0" i="0" baseline="0">
              <a:solidFill>
                <a:sysClr val="windowText" lastClr="000000"/>
              </a:solidFill>
              <a:effectLst/>
              <a:latin typeface="+mn-lt"/>
              <a:ea typeface="+mn-ea"/>
              <a:cs typeface="+mn-cs"/>
            </a:rPr>
            <a:t>、</a:t>
          </a:r>
          <a:r>
            <a:rPr lang="ja-JP" altLang="ja-JP" sz="950" b="0" i="0" baseline="0">
              <a:solidFill>
                <a:sysClr val="windowText" lastClr="000000"/>
              </a:solidFill>
              <a:effectLst/>
              <a:latin typeface="+mn-lt"/>
              <a:ea typeface="+mn-ea"/>
              <a:cs typeface="+mn-cs"/>
            </a:rPr>
            <a:t>現在事業を進めている幼保一体化施設整備事業に伴う地方債の借入れ、更には下水道第</a:t>
          </a:r>
          <a:r>
            <a:rPr lang="en-US" altLang="ja-JP" sz="950" b="0" i="0" baseline="0">
              <a:solidFill>
                <a:sysClr val="windowText" lastClr="000000"/>
              </a:solidFill>
              <a:effectLst/>
              <a:latin typeface="+mn-lt"/>
              <a:ea typeface="+mn-ea"/>
              <a:cs typeface="+mn-cs"/>
            </a:rPr>
            <a:t>3</a:t>
          </a:r>
          <a:r>
            <a:rPr lang="ja-JP" altLang="ja-JP" sz="950" b="0" i="0" baseline="0">
              <a:solidFill>
                <a:sysClr val="windowText" lastClr="000000"/>
              </a:solidFill>
              <a:effectLst/>
              <a:latin typeface="+mn-lt"/>
              <a:ea typeface="+mn-ea"/>
              <a:cs typeface="+mn-cs"/>
            </a:rPr>
            <a:t>期事業の実施に伴う元利償還金の増が見込まれるが、「浅川町第</a:t>
          </a:r>
          <a:r>
            <a:rPr lang="en-US" altLang="ja-JP" sz="950" b="0" i="0" baseline="0">
              <a:solidFill>
                <a:sysClr val="windowText" lastClr="000000"/>
              </a:solidFill>
              <a:effectLst/>
              <a:latin typeface="+mn-lt"/>
              <a:ea typeface="+mn-ea"/>
              <a:cs typeface="+mn-cs"/>
            </a:rPr>
            <a:t>5</a:t>
          </a:r>
          <a:r>
            <a:rPr lang="ja-JP" altLang="ja-JP" sz="950" b="0" i="0" baseline="0">
              <a:solidFill>
                <a:sysClr val="windowText" lastClr="000000"/>
              </a:solidFill>
              <a:effectLst/>
              <a:latin typeface="+mn-lt"/>
              <a:ea typeface="+mn-ea"/>
              <a:cs typeface="+mn-cs"/>
            </a:rPr>
            <a:t>次振興計画」のもと、地域の住民ニーズに的確に対応した事業の選択と、起債に大きく頼ることのない身の丈にあった財政運営に努める。</a:t>
          </a:r>
          <a:endParaRPr lang="ja-JP" altLang="ja-JP" sz="95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4" name="直線コネクタ 373"/>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5"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6" name="直線コネクタ 375"/>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52070</xdr:rowOff>
    </xdr:from>
    <xdr:to>
      <xdr:col>24</xdr:col>
      <xdr:colOff>558800</xdr:colOff>
      <xdr:row>42</xdr:row>
      <xdr:rowOff>6096</xdr:rowOff>
    </xdr:to>
    <xdr:cxnSp macro="">
      <xdr:nvCxnSpPr>
        <xdr:cNvPr id="379" name="直線コネクタ 378"/>
        <xdr:cNvCxnSpPr/>
      </xdr:nvCxnSpPr>
      <xdr:spPr>
        <a:xfrm flipV="1">
          <a:off x="16179800" y="7081520"/>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80"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1" name="フローチャート : 判断 380"/>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6096</xdr:rowOff>
    </xdr:from>
    <xdr:to>
      <xdr:col>23</xdr:col>
      <xdr:colOff>406400</xdr:colOff>
      <xdr:row>42</xdr:row>
      <xdr:rowOff>160528</xdr:rowOff>
    </xdr:to>
    <xdr:cxnSp macro="">
      <xdr:nvCxnSpPr>
        <xdr:cNvPr id="382" name="直線コネクタ 381"/>
        <xdr:cNvCxnSpPr/>
      </xdr:nvCxnSpPr>
      <xdr:spPr>
        <a:xfrm flipV="1">
          <a:off x="15290800" y="720699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3" name="フローチャート : 判断 382"/>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4" name="テキスト ボックス 383"/>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160528</xdr:rowOff>
    </xdr:from>
    <xdr:to>
      <xdr:col>22</xdr:col>
      <xdr:colOff>203200</xdr:colOff>
      <xdr:row>43</xdr:row>
      <xdr:rowOff>124206</xdr:rowOff>
    </xdr:to>
    <xdr:cxnSp macro="">
      <xdr:nvCxnSpPr>
        <xdr:cNvPr id="385" name="直線コネクタ 384"/>
        <xdr:cNvCxnSpPr/>
      </xdr:nvCxnSpPr>
      <xdr:spPr>
        <a:xfrm flipV="1">
          <a:off x="14401800" y="736142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6" name="フローチャート :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87" name="テキスト ボックス 386"/>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124206</xdr:rowOff>
    </xdr:from>
    <xdr:to>
      <xdr:col>21</xdr:col>
      <xdr:colOff>0</xdr:colOff>
      <xdr:row>44</xdr:row>
      <xdr:rowOff>49276</xdr:rowOff>
    </xdr:to>
    <xdr:cxnSp macro="">
      <xdr:nvCxnSpPr>
        <xdr:cNvPr id="388" name="直線コネクタ 387"/>
        <xdr:cNvCxnSpPr/>
      </xdr:nvCxnSpPr>
      <xdr:spPr>
        <a:xfrm flipV="1">
          <a:off x="13512800" y="749655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89" name="フローチャート : 判断 388"/>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390" name="テキスト ボックス 389"/>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91" name="フローチャート : 判断 390"/>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92" name="テキスト ボックス 391"/>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1270</xdr:rowOff>
    </xdr:from>
    <xdr:to>
      <xdr:col>24</xdr:col>
      <xdr:colOff>609600</xdr:colOff>
      <xdr:row>41</xdr:row>
      <xdr:rowOff>102870</xdr:rowOff>
    </xdr:to>
    <xdr:sp macro="" textlink="">
      <xdr:nvSpPr>
        <xdr:cNvPr id="398" name="円/楕円 397"/>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144797</xdr:rowOff>
    </xdr:from>
    <xdr:ext cx="762000" cy="259045"/>
    <xdr:sp macro="" textlink="">
      <xdr:nvSpPr>
        <xdr:cNvPr id="399"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126746</xdr:rowOff>
    </xdr:from>
    <xdr:to>
      <xdr:col>23</xdr:col>
      <xdr:colOff>457200</xdr:colOff>
      <xdr:row>42</xdr:row>
      <xdr:rowOff>56896</xdr:rowOff>
    </xdr:to>
    <xdr:sp macro="" textlink="">
      <xdr:nvSpPr>
        <xdr:cNvPr id="400" name="円/楕円 399"/>
        <xdr:cNvSpPr/>
      </xdr:nvSpPr>
      <xdr:spPr>
        <a:xfrm>
          <a:off x="16129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41673</xdr:rowOff>
    </xdr:from>
    <xdr:ext cx="736600" cy="259045"/>
    <xdr:sp macro="" textlink="">
      <xdr:nvSpPr>
        <xdr:cNvPr id="401" name="テキスト ボックス 400"/>
        <xdr:cNvSpPr txBox="1"/>
      </xdr:nvSpPr>
      <xdr:spPr>
        <a:xfrm>
          <a:off x="15798800" y="724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109728</xdr:rowOff>
    </xdr:from>
    <xdr:to>
      <xdr:col>22</xdr:col>
      <xdr:colOff>254000</xdr:colOff>
      <xdr:row>43</xdr:row>
      <xdr:rowOff>39878</xdr:rowOff>
    </xdr:to>
    <xdr:sp macro="" textlink="">
      <xdr:nvSpPr>
        <xdr:cNvPr id="402" name="円/楕円 401"/>
        <xdr:cNvSpPr/>
      </xdr:nvSpPr>
      <xdr:spPr>
        <a:xfrm>
          <a:off x="15240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24655</xdr:rowOff>
    </xdr:from>
    <xdr:ext cx="762000" cy="259045"/>
    <xdr:sp macro="" textlink="">
      <xdr:nvSpPr>
        <xdr:cNvPr id="403" name="テキスト ボックス 402"/>
        <xdr:cNvSpPr txBox="1"/>
      </xdr:nvSpPr>
      <xdr:spPr>
        <a:xfrm>
          <a:off x="14909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73406</xdr:rowOff>
    </xdr:from>
    <xdr:to>
      <xdr:col>21</xdr:col>
      <xdr:colOff>50800</xdr:colOff>
      <xdr:row>44</xdr:row>
      <xdr:rowOff>3556</xdr:rowOff>
    </xdr:to>
    <xdr:sp macro="" textlink="">
      <xdr:nvSpPr>
        <xdr:cNvPr id="404" name="円/楕円 403"/>
        <xdr:cNvSpPr/>
      </xdr:nvSpPr>
      <xdr:spPr>
        <a:xfrm>
          <a:off x="14351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159783</xdr:rowOff>
    </xdr:from>
    <xdr:ext cx="762000" cy="259045"/>
    <xdr:sp macro="" textlink="">
      <xdr:nvSpPr>
        <xdr:cNvPr id="405" name="テキスト ボックス 404"/>
        <xdr:cNvSpPr txBox="1"/>
      </xdr:nvSpPr>
      <xdr:spPr>
        <a:xfrm>
          <a:off x="14020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169926</xdr:rowOff>
    </xdr:from>
    <xdr:to>
      <xdr:col>19</xdr:col>
      <xdr:colOff>533400</xdr:colOff>
      <xdr:row>44</xdr:row>
      <xdr:rowOff>100076</xdr:rowOff>
    </xdr:to>
    <xdr:sp macro="" textlink="">
      <xdr:nvSpPr>
        <xdr:cNvPr id="406" name="円/楕円 405"/>
        <xdr:cNvSpPr/>
      </xdr:nvSpPr>
      <xdr:spPr>
        <a:xfrm>
          <a:off x="13462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84853</xdr:rowOff>
    </xdr:from>
    <xdr:ext cx="762000" cy="259045"/>
    <xdr:sp macro="" textlink="">
      <xdr:nvSpPr>
        <xdr:cNvPr id="407" name="テキスト ボックス 406"/>
        <xdr:cNvSpPr txBox="1"/>
      </xdr:nvSpPr>
      <xdr:spPr>
        <a:xfrm>
          <a:off x="13131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50" b="0" i="0" baseline="0">
              <a:solidFill>
                <a:sysClr val="windowText" lastClr="000000"/>
              </a:solidFill>
              <a:effectLst/>
              <a:latin typeface="ＭＳ Ｐゴシック"/>
              <a:ea typeface="+mn-ea"/>
              <a:cs typeface="+mn-cs"/>
            </a:rPr>
            <a:t>　</a:t>
          </a:r>
          <a:r>
            <a:rPr kumimoji="1" lang="ja-JP" altLang="ja-JP" sz="950" b="0" i="0" baseline="0">
              <a:solidFill>
                <a:sysClr val="windowText" lastClr="000000"/>
              </a:solidFill>
              <a:effectLst/>
              <a:latin typeface="+mn-lt"/>
              <a:ea typeface="+mn-ea"/>
              <a:cs typeface="+mn-cs"/>
            </a:rPr>
            <a:t>将来負担率については、</a:t>
          </a:r>
          <a:r>
            <a:rPr lang="ja-JP" altLang="ja-JP" sz="950" b="0" i="0" baseline="0">
              <a:solidFill>
                <a:sysClr val="windowText" lastClr="000000"/>
              </a:solidFill>
              <a:effectLst/>
              <a:latin typeface="+mn-lt"/>
              <a:ea typeface="+mn-ea"/>
              <a:cs typeface="+mn-cs"/>
            </a:rPr>
            <a:t>地方債現在高のうち臨時地方道事業債が</a:t>
          </a:r>
          <a:r>
            <a:rPr lang="en-US" altLang="ja-JP" sz="950" b="0" i="0" baseline="0">
              <a:solidFill>
                <a:sysClr val="windowText" lastClr="000000"/>
              </a:solidFill>
              <a:effectLst/>
              <a:latin typeface="+mn-lt"/>
              <a:ea typeface="+mn-ea"/>
              <a:cs typeface="+mn-cs"/>
            </a:rPr>
            <a:t>9.5%</a:t>
          </a:r>
          <a:r>
            <a:rPr lang="ja-JP" altLang="ja-JP" sz="950" b="0" i="0" baseline="0">
              <a:solidFill>
                <a:sysClr val="windowText" lastClr="000000"/>
              </a:solidFill>
              <a:effectLst/>
              <a:latin typeface="+mn-lt"/>
              <a:ea typeface="+mn-ea"/>
              <a:cs typeface="+mn-cs"/>
            </a:rPr>
            <a:t>と将来負担額の</a:t>
          </a:r>
          <a:r>
            <a:rPr lang="en-US" altLang="ja-JP" sz="950" b="0" i="0" baseline="0">
              <a:solidFill>
                <a:sysClr val="windowText" lastClr="000000"/>
              </a:solidFill>
              <a:effectLst/>
              <a:latin typeface="+mn-lt"/>
              <a:ea typeface="+mn-ea"/>
              <a:cs typeface="+mn-cs"/>
            </a:rPr>
            <a:t>5.3%</a:t>
          </a:r>
          <a:r>
            <a:rPr lang="ja-JP" altLang="ja-JP" sz="950" b="0" i="0" baseline="0">
              <a:solidFill>
                <a:sysClr val="windowText" lastClr="000000"/>
              </a:solidFill>
              <a:effectLst/>
              <a:latin typeface="+mn-lt"/>
              <a:ea typeface="+mn-ea"/>
              <a:cs typeface="+mn-cs"/>
            </a:rPr>
            <a:t>を占めているが、今後借入償還期間の終了に伴い年々減少する見込みである。臨時財政対策債については、現在</a:t>
          </a:r>
          <a:r>
            <a:rPr lang="en-US" altLang="ja-JP" sz="950" b="0" i="0" baseline="0">
              <a:solidFill>
                <a:sysClr val="windowText" lastClr="000000"/>
              </a:solidFill>
              <a:effectLst/>
              <a:latin typeface="+mn-lt"/>
              <a:ea typeface="+mn-ea"/>
              <a:cs typeface="+mn-cs"/>
            </a:rPr>
            <a:t>59.8%</a:t>
          </a:r>
          <a:r>
            <a:rPr lang="ja-JP" altLang="ja-JP" sz="950" b="0" i="0" baseline="0">
              <a:solidFill>
                <a:sysClr val="windowText" lastClr="000000"/>
              </a:solidFill>
              <a:effectLst/>
              <a:latin typeface="+mn-lt"/>
              <a:ea typeface="+mn-ea"/>
              <a:cs typeface="+mn-cs"/>
            </a:rPr>
            <a:t>と将来負担額の</a:t>
          </a:r>
          <a:r>
            <a:rPr lang="en-US" altLang="ja-JP" sz="950" b="0" i="0" baseline="0">
              <a:solidFill>
                <a:sysClr val="windowText" lastClr="000000"/>
              </a:solidFill>
              <a:effectLst/>
              <a:latin typeface="+mn-lt"/>
              <a:ea typeface="+mn-ea"/>
              <a:cs typeface="+mn-cs"/>
            </a:rPr>
            <a:t>33.6%</a:t>
          </a:r>
          <a:r>
            <a:rPr lang="ja-JP" altLang="ja-JP" sz="950" b="0" i="0" baseline="0">
              <a:solidFill>
                <a:sysClr val="windowText" lastClr="000000"/>
              </a:solidFill>
              <a:effectLst/>
              <a:latin typeface="+mn-lt"/>
              <a:ea typeface="+mn-ea"/>
              <a:cs typeface="+mn-cs"/>
            </a:rPr>
            <a:t>を占めている。</a:t>
          </a:r>
          <a:r>
            <a:rPr lang="ja-JP" altLang="en-US" sz="950" b="0" i="0" baseline="0">
              <a:solidFill>
                <a:sysClr val="windowText" lastClr="000000"/>
              </a:solidFill>
              <a:effectLst/>
              <a:latin typeface="+mn-lt"/>
              <a:ea typeface="+mn-ea"/>
              <a:cs typeface="+mn-cs"/>
            </a:rPr>
            <a:t>また、平成</a:t>
          </a:r>
          <a:r>
            <a:rPr lang="en-US" altLang="ja-JP" sz="950" b="0" i="0" baseline="0">
              <a:solidFill>
                <a:sysClr val="windowText" lastClr="000000"/>
              </a:solidFill>
              <a:effectLst/>
              <a:latin typeface="+mn-lt"/>
              <a:ea typeface="+mn-ea"/>
              <a:cs typeface="+mn-cs"/>
            </a:rPr>
            <a:t>28</a:t>
          </a:r>
          <a:r>
            <a:rPr lang="ja-JP" altLang="en-US" sz="950" b="0" i="0" baseline="0">
              <a:solidFill>
                <a:sysClr val="windowText" lastClr="000000"/>
              </a:solidFill>
              <a:effectLst/>
              <a:latin typeface="+mn-lt"/>
              <a:ea typeface="+mn-ea"/>
              <a:cs typeface="+mn-cs"/>
            </a:rPr>
            <a:t>年度において、幼保一体化施設整備事業に係る公共施設最適化事業債を発行しており、将来負担額の</a:t>
          </a:r>
          <a:r>
            <a:rPr lang="en-US" altLang="ja-JP" sz="950" b="0" i="0" baseline="0">
              <a:solidFill>
                <a:sysClr val="windowText" lastClr="000000"/>
              </a:solidFill>
              <a:effectLst/>
              <a:latin typeface="+mn-lt"/>
              <a:ea typeface="+mn-ea"/>
              <a:cs typeface="+mn-cs"/>
            </a:rPr>
            <a:t>7.2%</a:t>
          </a:r>
          <a:r>
            <a:rPr lang="ja-JP" altLang="en-US" sz="950" b="0" i="0" baseline="0">
              <a:solidFill>
                <a:sysClr val="windowText" lastClr="000000"/>
              </a:solidFill>
              <a:effectLst/>
              <a:latin typeface="+mn-lt"/>
              <a:ea typeface="+mn-ea"/>
              <a:cs typeface="+mn-cs"/>
            </a:rPr>
            <a:t>を占め、さらには</a:t>
          </a:r>
          <a:r>
            <a:rPr lang="ja-JP" altLang="ja-JP" sz="950" b="0" i="0" baseline="0">
              <a:solidFill>
                <a:sysClr val="windowText" lastClr="000000"/>
              </a:solidFill>
              <a:effectLst/>
              <a:latin typeface="+mn-lt"/>
              <a:ea typeface="+mn-ea"/>
              <a:cs typeface="+mn-cs"/>
            </a:rPr>
            <a:t>、分子である充当可能基金</a:t>
          </a:r>
          <a:r>
            <a:rPr lang="ja-JP" altLang="en-US" sz="950" b="0" i="0" baseline="0">
              <a:solidFill>
                <a:sysClr val="windowText" lastClr="000000"/>
              </a:solidFill>
              <a:effectLst/>
              <a:latin typeface="+mn-lt"/>
              <a:ea typeface="+mn-ea"/>
              <a:cs typeface="+mn-cs"/>
            </a:rPr>
            <a:t>について、幼保一体化施設整備事業とあわせた多目的交流拠点施設整備事業に伴い震災復興基金を取り崩したため、</a:t>
          </a:r>
          <a:r>
            <a:rPr lang="ja-JP" altLang="ja-JP" sz="950" b="0" i="0" baseline="0">
              <a:solidFill>
                <a:sysClr val="windowText" lastClr="000000"/>
              </a:solidFill>
              <a:effectLst/>
              <a:latin typeface="+mn-lt"/>
              <a:ea typeface="+mn-ea"/>
              <a:cs typeface="+mn-cs"/>
            </a:rPr>
            <a:t>対前年比</a:t>
          </a:r>
          <a:r>
            <a:rPr lang="en-US" altLang="ja-JP" sz="950" b="0" i="0" baseline="0">
              <a:solidFill>
                <a:sysClr val="windowText" lastClr="000000"/>
              </a:solidFill>
              <a:effectLst/>
              <a:latin typeface="+mn-lt"/>
              <a:ea typeface="+mn-ea"/>
              <a:cs typeface="+mn-cs"/>
            </a:rPr>
            <a:t>19.5</a:t>
          </a:r>
          <a:r>
            <a:rPr lang="ja-JP" altLang="ja-JP" sz="950" b="0" i="0" baseline="0">
              <a:solidFill>
                <a:sysClr val="windowText" lastClr="000000"/>
              </a:solidFill>
              <a:effectLst/>
              <a:latin typeface="+mn-lt"/>
              <a:ea typeface="+mn-ea"/>
              <a:cs typeface="+mn-cs"/>
            </a:rPr>
            <a:t>ポイントと大きく</a:t>
          </a:r>
          <a:r>
            <a:rPr lang="ja-JP" altLang="en-US" sz="950" b="0" i="0" baseline="0">
              <a:solidFill>
                <a:sysClr val="windowText" lastClr="000000"/>
              </a:solidFill>
              <a:effectLst/>
              <a:latin typeface="+mn-lt"/>
              <a:ea typeface="+mn-ea"/>
              <a:cs typeface="+mn-cs"/>
            </a:rPr>
            <a:t>増</a:t>
          </a:r>
          <a:r>
            <a:rPr lang="ja-JP" altLang="ja-JP" sz="950" b="0" i="0" baseline="0">
              <a:solidFill>
                <a:sysClr val="windowText" lastClr="000000"/>
              </a:solidFill>
              <a:effectLst/>
              <a:latin typeface="+mn-lt"/>
              <a:ea typeface="+mn-ea"/>
              <a:cs typeface="+mn-cs"/>
            </a:rPr>
            <a:t>となった。今後</a:t>
          </a:r>
          <a:r>
            <a:rPr lang="ja-JP" altLang="en-US" sz="950" b="0" i="0" baseline="0">
              <a:solidFill>
                <a:sysClr val="windowText" lastClr="000000"/>
              </a:solidFill>
              <a:effectLst/>
              <a:latin typeface="+mn-lt"/>
              <a:ea typeface="+mn-ea"/>
              <a:cs typeface="+mn-cs"/>
            </a:rPr>
            <a:t>も</a:t>
          </a:r>
          <a:r>
            <a:rPr lang="ja-JP" altLang="ja-JP" sz="950" b="0" i="0" baseline="0">
              <a:solidFill>
                <a:sysClr val="windowText" lastClr="000000"/>
              </a:solidFill>
              <a:effectLst/>
              <a:latin typeface="+mn-lt"/>
              <a:ea typeface="+mn-ea"/>
              <a:cs typeface="+mn-cs"/>
            </a:rPr>
            <a:t>、公営企業債等において、特定環境公共下水道事業の第</a:t>
          </a:r>
          <a:r>
            <a:rPr lang="en-US" altLang="ja-JP" sz="950" b="0" i="0" baseline="0">
              <a:solidFill>
                <a:sysClr val="windowText" lastClr="000000"/>
              </a:solidFill>
              <a:effectLst/>
              <a:latin typeface="+mn-lt"/>
              <a:ea typeface="+mn-ea"/>
              <a:cs typeface="+mn-cs"/>
            </a:rPr>
            <a:t>3</a:t>
          </a:r>
          <a:r>
            <a:rPr lang="ja-JP" altLang="ja-JP" sz="950" b="0" i="0" baseline="0">
              <a:solidFill>
                <a:sysClr val="windowText" lastClr="000000"/>
              </a:solidFill>
              <a:effectLst/>
              <a:latin typeface="+mn-lt"/>
              <a:ea typeface="+mn-ea"/>
              <a:cs typeface="+mn-cs"/>
            </a:rPr>
            <a:t>期整備区域の工事が進められていおり、平成</a:t>
          </a:r>
          <a:r>
            <a:rPr lang="en-US" altLang="ja-JP" sz="950" b="0" i="0" baseline="0">
              <a:solidFill>
                <a:sysClr val="windowText" lastClr="000000"/>
              </a:solidFill>
              <a:effectLst/>
              <a:latin typeface="+mn-lt"/>
              <a:ea typeface="+mn-ea"/>
              <a:cs typeface="+mn-cs"/>
            </a:rPr>
            <a:t>30</a:t>
          </a:r>
          <a:r>
            <a:rPr lang="ja-JP" altLang="ja-JP" sz="950" b="0" i="0" baseline="0">
              <a:solidFill>
                <a:sysClr val="windowText" lastClr="000000"/>
              </a:solidFill>
              <a:effectLst/>
              <a:latin typeface="+mn-lt"/>
              <a:ea typeface="+mn-ea"/>
              <a:cs typeface="+mn-cs"/>
            </a:rPr>
            <a:t>年度から</a:t>
          </a:r>
          <a:r>
            <a:rPr lang="en-US" altLang="ja-JP" sz="950" b="0" i="0" baseline="0">
              <a:solidFill>
                <a:sysClr val="windowText" lastClr="000000"/>
              </a:solidFill>
              <a:effectLst/>
              <a:latin typeface="+mn-lt"/>
              <a:ea typeface="+mn-ea"/>
              <a:cs typeface="+mn-cs"/>
            </a:rPr>
            <a:t>10</a:t>
          </a:r>
          <a:r>
            <a:rPr lang="ja-JP" altLang="ja-JP" sz="950" b="0" i="0" baseline="0">
              <a:solidFill>
                <a:sysClr val="windowText" lastClr="000000"/>
              </a:solidFill>
              <a:effectLst/>
              <a:latin typeface="+mn-lt"/>
              <a:ea typeface="+mn-ea"/>
              <a:cs typeface="+mn-cs"/>
            </a:rPr>
            <a:t>年間は償還のピークが生じる見込みである。組合等負担等見込額については、石川地方生活環境施設組合の地方債償還元金は減少しているが、ごみ焼却施設・し尿処理施設の老朽化による改修工事等が必要となってくるため、事業の借入等による負担金の増額が予想される。また、現在事業を進めている幼保一体化施設整備事業に伴い、将来負担額及び率ともに増加する見込みである。</a:t>
          </a:r>
          <a:endParaRPr lang="ja-JP" altLang="ja-JP" sz="95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6" name="直線コネクタ 435"/>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7"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38" name="直線コネクタ 437"/>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165142</xdr:rowOff>
    </xdr:from>
    <xdr:to>
      <xdr:col>24</xdr:col>
      <xdr:colOff>558800</xdr:colOff>
      <xdr:row>14</xdr:row>
      <xdr:rowOff>150537</xdr:rowOff>
    </xdr:to>
    <xdr:cxnSp macro="">
      <xdr:nvCxnSpPr>
        <xdr:cNvPr id="441" name="直線コネクタ 440"/>
        <xdr:cNvCxnSpPr/>
      </xdr:nvCxnSpPr>
      <xdr:spPr>
        <a:xfrm>
          <a:off x="16179800" y="2393992"/>
          <a:ext cx="8382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3" name="フローチャート :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13</xdr:row>
      <xdr:rowOff>165142</xdr:rowOff>
    </xdr:from>
    <xdr:to>
      <xdr:col>23</xdr:col>
      <xdr:colOff>406400</xdr:colOff>
      <xdr:row>15</xdr:row>
      <xdr:rowOff>39412</xdr:rowOff>
    </xdr:to>
    <xdr:cxnSp macro="">
      <xdr:nvCxnSpPr>
        <xdr:cNvPr id="444" name="直線コネクタ 443"/>
        <xdr:cNvCxnSpPr/>
      </xdr:nvCxnSpPr>
      <xdr:spPr>
        <a:xfrm flipV="1">
          <a:off x="15290800" y="239399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5" name="フローチャート : 判断 444"/>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6" name="テキスト ボックス 445"/>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39412</xdr:rowOff>
    </xdr:from>
    <xdr:to>
      <xdr:col>22</xdr:col>
      <xdr:colOff>203200</xdr:colOff>
      <xdr:row>15</xdr:row>
      <xdr:rowOff>57108</xdr:rowOff>
    </xdr:to>
    <xdr:cxnSp macro="">
      <xdr:nvCxnSpPr>
        <xdr:cNvPr id="447" name="直線コネクタ 446"/>
        <xdr:cNvCxnSpPr/>
      </xdr:nvCxnSpPr>
      <xdr:spPr>
        <a:xfrm flipV="1">
          <a:off x="14401800" y="2611162"/>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101346</xdr:rowOff>
    </xdr:from>
    <xdr:to>
      <xdr:col>22</xdr:col>
      <xdr:colOff>254000</xdr:colOff>
      <xdr:row>15</xdr:row>
      <xdr:rowOff>31496</xdr:rowOff>
    </xdr:to>
    <xdr:sp macro="" textlink="">
      <xdr:nvSpPr>
        <xdr:cNvPr id="448" name="フローチャート : 判断 447"/>
        <xdr:cNvSpPr/>
      </xdr:nvSpPr>
      <xdr:spPr>
        <a:xfrm>
          <a:off x="15240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41673</xdr:rowOff>
    </xdr:from>
    <xdr:ext cx="762000" cy="259045"/>
    <xdr:sp macro="" textlink="">
      <xdr:nvSpPr>
        <xdr:cNvPr id="449" name="テキスト ボックス 448"/>
        <xdr:cNvSpPr txBox="1"/>
      </xdr:nvSpPr>
      <xdr:spPr>
        <a:xfrm>
          <a:off x="14909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57108</xdr:rowOff>
    </xdr:from>
    <xdr:to>
      <xdr:col>21</xdr:col>
      <xdr:colOff>0</xdr:colOff>
      <xdr:row>16</xdr:row>
      <xdr:rowOff>16764</xdr:rowOff>
    </xdr:to>
    <xdr:cxnSp macro="">
      <xdr:nvCxnSpPr>
        <xdr:cNvPr id="450" name="直線コネクタ 449"/>
        <xdr:cNvCxnSpPr/>
      </xdr:nvCxnSpPr>
      <xdr:spPr>
        <a:xfrm flipV="1">
          <a:off x="13512800" y="2628858"/>
          <a:ext cx="889000" cy="13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23326</xdr:rowOff>
    </xdr:from>
    <xdr:to>
      <xdr:col>21</xdr:col>
      <xdr:colOff>50800</xdr:colOff>
      <xdr:row>14</xdr:row>
      <xdr:rowOff>124926</xdr:rowOff>
    </xdr:to>
    <xdr:sp macro="" textlink="">
      <xdr:nvSpPr>
        <xdr:cNvPr id="451" name="フローチャート : 判断 450"/>
        <xdr:cNvSpPr/>
      </xdr:nvSpPr>
      <xdr:spPr>
        <a:xfrm>
          <a:off x="14351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135103</xdr:rowOff>
    </xdr:from>
    <xdr:ext cx="762000" cy="259045"/>
    <xdr:sp macro="" textlink="">
      <xdr:nvSpPr>
        <xdr:cNvPr id="452" name="テキスト ボックス 451"/>
        <xdr:cNvSpPr txBox="1"/>
      </xdr:nvSpPr>
      <xdr:spPr>
        <a:xfrm>
          <a:off x="14020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69977</xdr:rowOff>
    </xdr:from>
    <xdr:to>
      <xdr:col>19</xdr:col>
      <xdr:colOff>533400</xdr:colOff>
      <xdr:row>15</xdr:row>
      <xdr:rowOff>127</xdr:rowOff>
    </xdr:to>
    <xdr:sp macro="" textlink="">
      <xdr:nvSpPr>
        <xdr:cNvPr id="453" name="フローチャート : 判断 452"/>
        <xdr:cNvSpPr/>
      </xdr:nvSpPr>
      <xdr:spPr>
        <a:xfrm>
          <a:off x="13462000" y="247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10304</xdr:rowOff>
    </xdr:from>
    <xdr:ext cx="762000" cy="259045"/>
    <xdr:sp macro="" textlink="">
      <xdr:nvSpPr>
        <xdr:cNvPr id="454" name="テキスト ボックス 453"/>
        <xdr:cNvSpPr txBox="1"/>
      </xdr:nvSpPr>
      <xdr:spPr>
        <a:xfrm>
          <a:off x="13131800" y="223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99737</xdr:rowOff>
    </xdr:from>
    <xdr:to>
      <xdr:col>24</xdr:col>
      <xdr:colOff>609600</xdr:colOff>
      <xdr:row>15</xdr:row>
      <xdr:rowOff>29887</xdr:rowOff>
    </xdr:to>
    <xdr:sp macro="" textlink="">
      <xdr:nvSpPr>
        <xdr:cNvPr id="460" name="円/楕円 459"/>
        <xdr:cNvSpPr/>
      </xdr:nvSpPr>
      <xdr:spPr>
        <a:xfrm>
          <a:off x="16967200" y="25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71814</xdr:rowOff>
    </xdr:from>
    <xdr:ext cx="762000" cy="259045"/>
    <xdr:sp macro="" textlink="">
      <xdr:nvSpPr>
        <xdr:cNvPr id="461" name="将来負担の状況該当値テキスト"/>
        <xdr:cNvSpPr txBox="1"/>
      </xdr:nvSpPr>
      <xdr:spPr>
        <a:xfrm>
          <a:off x="17106900" y="247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114342</xdr:rowOff>
    </xdr:from>
    <xdr:to>
      <xdr:col>23</xdr:col>
      <xdr:colOff>457200</xdr:colOff>
      <xdr:row>14</xdr:row>
      <xdr:rowOff>44492</xdr:rowOff>
    </xdr:to>
    <xdr:sp macro="" textlink="">
      <xdr:nvSpPr>
        <xdr:cNvPr id="462" name="円/楕円 461"/>
        <xdr:cNvSpPr/>
      </xdr:nvSpPr>
      <xdr:spPr>
        <a:xfrm>
          <a:off x="16129000" y="23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29269</xdr:rowOff>
    </xdr:from>
    <xdr:ext cx="736600" cy="259045"/>
    <xdr:sp macro="" textlink="">
      <xdr:nvSpPr>
        <xdr:cNvPr id="463" name="テキスト ボックス 462"/>
        <xdr:cNvSpPr txBox="1"/>
      </xdr:nvSpPr>
      <xdr:spPr>
        <a:xfrm>
          <a:off x="15798800" y="242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160062</xdr:rowOff>
    </xdr:from>
    <xdr:to>
      <xdr:col>22</xdr:col>
      <xdr:colOff>254000</xdr:colOff>
      <xdr:row>15</xdr:row>
      <xdr:rowOff>90212</xdr:rowOff>
    </xdr:to>
    <xdr:sp macro="" textlink="">
      <xdr:nvSpPr>
        <xdr:cNvPr id="464" name="円/楕円 463"/>
        <xdr:cNvSpPr/>
      </xdr:nvSpPr>
      <xdr:spPr>
        <a:xfrm>
          <a:off x="15240000" y="256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74989</xdr:rowOff>
    </xdr:from>
    <xdr:ext cx="762000" cy="259045"/>
    <xdr:sp macro="" textlink="">
      <xdr:nvSpPr>
        <xdr:cNvPr id="465" name="テキスト ボックス 464"/>
        <xdr:cNvSpPr txBox="1"/>
      </xdr:nvSpPr>
      <xdr:spPr>
        <a:xfrm>
          <a:off x="14909800" y="264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6308</xdr:rowOff>
    </xdr:from>
    <xdr:to>
      <xdr:col>21</xdr:col>
      <xdr:colOff>50800</xdr:colOff>
      <xdr:row>15</xdr:row>
      <xdr:rowOff>107908</xdr:rowOff>
    </xdr:to>
    <xdr:sp macro="" textlink="">
      <xdr:nvSpPr>
        <xdr:cNvPr id="466" name="円/楕円 465"/>
        <xdr:cNvSpPr/>
      </xdr:nvSpPr>
      <xdr:spPr>
        <a:xfrm>
          <a:off x="14351000" y="257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92685</xdr:rowOff>
    </xdr:from>
    <xdr:ext cx="762000" cy="259045"/>
    <xdr:sp macro="" textlink="">
      <xdr:nvSpPr>
        <xdr:cNvPr id="467" name="テキスト ボックス 466"/>
        <xdr:cNvSpPr txBox="1"/>
      </xdr:nvSpPr>
      <xdr:spPr>
        <a:xfrm>
          <a:off x="14020800" y="266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137414</xdr:rowOff>
    </xdr:from>
    <xdr:to>
      <xdr:col>19</xdr:col>
      <xdr:colOff>533400</xdr:colOff>
      <xdr:row>16</xdr:row>
      <xdr:rowOff>67564</xdr:rowOff>
    </xdr:to>
    <xdr:sp macro="" textlink="">
      <xdr:nvSpPr>
        <xdr:cNvPr id="468" name="円/楕円 467"/>
        <xdr:cNvSpPr/>
      </xdr:nvSpPr>
      <xdr:spPr>
        <a:xfrm>
          <a:off x="13462000" y="270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52341</xdr:rowOff>
    </xdr:from>
    <xdr:ext cx="762000" cy="259045"/>
    <xdr:sp macro="" textlink="">
      <xdr:nvSpPr>
        <xdr:cNvPr id="469" name="テキスト ボックス 468"/>
        <xdr:cNvSpPr txBox="1"/>
      </xdr:nvSpPr>
      <xdr:spPr>
        <a:xfrm>
          <a:off x="13131800" y="279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福島県浅川町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6,622
6,593
37.43
4,133,975
3,802,366
194,813
2,179,694
2,876,463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22.4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900" b="1" i="0" baseline="0">
              <a:solidFill>
                <a:sysClr val="windowText" lastClr="000000"/>
              </a:solidFill>
              <a:effectLst/>
              <a:latin typeface="+mn-lt"/>
              <a:ea typeface="+mn-ea"/>
              <a:cs typeface="+mn-cs"/>
            </a:rPr>
            <a:t>　</a:t>
          </a:r>
          <a:r>
            <a:rPr lang="ja-JP" altLang="ja-JP" sz="900" b="0" i="0" baseline="0">
              <a:solidFill>
                <a:sysClr val="windowText" lastClr="000000"/>
              </a:solidFill>
              <a:effectLst/>
              <a:latin typeface="+mn-lt"/>
              <a:ea typeface="+mn-ea"/>
              <a:cs typeface="+mn-cs"/>
            </a:rPr>
            <a:t>定員適正化計画による職員の計画的な削減（平成</a:t>
          </a:r>
          <a:r>
            <a:rPr lang="en-US" altLang="ja-JP" sz="900" b="0" i="0" baseline="0">
              <a:solidFill>
                <a:sysClr val="windowText" lastClr="000000"/>
              </a:solidFill>
              <a:effectLst/>
              <a:latin typeface="+mn-lt"/>
              <a:ea typeface="+mn-ea"/>
              <a:cs typeface="+mn-cs"/>
            </a:rPr>
            <a:t>16</a:t>
          </a:r>
          <a:r>
            <a:rPr lang="ja-JP" altLang="ja-JP" sz="900" b="0" i="0" baseline="0">
              <a:solidFill>
                <a:sysClr val="windowText" lastClr="000000"/>
              </a:solidFill>
              <a:effectLst/>
              <a:latin typeface="+mn-lt"/>
              <a:ea typeface="+mn-ea"/>
              <a:cs typeface="+mn-cs"/>
            </a:rPr>
            <a:t>年度職員数</a:t>
          </a:r>
          <a:r>
            <a:rPr lang="en-US" altLang="ja-JP" sz="900" b="0" i="0" baseline="0">
              <a:solidFill>
                <a:sysClr val="windowText" lastClr="000000"/>
              </a:solidFill>
              <a:effectLst/>
              <a:latin typeface="+mn-lt"/>
              <a:ea typeface="+mn-ea"/>
              <a:cs typeface="+mn-cs"/>
            </a:rPr>
            <a:t>79</a:t>
          </a:r>
          <a:r>
            <a:rPr lang="ja-JP" altLang="ja-JP" sz="900" b="0" i="0" baseline="0">
              <a:solidFill>
                <a:sysClr val="windowText" lastClr="000000"/>
              </a:solidFill>
              <a:effectLst/>
              <a:latin typeface="+mn-lt"/>
              <a:ea typeface="+mn-ea"/>
              <a:cs typeface="+mn-cs"/>
            </a:rPr>
            <a:t>人を平成</a:t>
          </a:r>
          <a:r>
            <a:rPr lang="en-US" altLang="ja-JP" sz="900" b="0" i="0" baseline="0">
              <a:solidFill>
                <a:sysClr val="windowText" lastClr="000000"/>
              </a:solidFill>
              <a:effectLst/>
              <a:latin typeface="+mn-lt"/>
              <a:ea typeface="+mn-ea"/>
              <a:cs typeface="+mn-cs"/>
            </a:rPr>
            <a:t>21</a:t>
          </a:r>
          <a:r>
            <a:rPr lang="ja-JP" altLang="ja-JP" sz="900" b="0" i="0" baseline="0">
              <a:solidFill>
                <a:sysClr val="windowText" lastClr="000000"/>
              </a:solidFill>
              <a:effectLst/>
              <a:latin typeface="+mn-lt"/>
              <a:ea typeface="+mn-ea"/>
              <a:cs typeface="+mn-cs"/>
            </a:rPr>
            <a:t>年度までに</a:t>
          </a:r>
          <a:r>
            <a:rPr lang="en-US" altLang="ja-JP" sz="900" b="0" i="0" baseline="0">
              <a:solidFill>
                <a:sysClr val="windowText" lastClr="000000"/>
              </a:solidFill>
              <a:effectLst/>
              <a:latin typeface="+mn-lt"/>
              <a:ea typeface="+mn-ea"/>
              <a:cs typeface="+mn-cs"/>
            </a:rPr>
            <a:t>12</a:t>
          </a:r>
          <a:r>
            <a:rPr lang="ja-JP" altLang="ja-JP" sz="900" b="0" i="0" baseline="0">
              <a:solidFill>
                <a:sysClr val="windowText" lastClr="000000"/>
              </a:solidFill>
              <a:effectLst/>
              <a:latin typeface="+mn-lt"/>
              <a:ea typeface="+mn-ea"/>
              <a:cs typeface="+mn-cs"/>
            </a:rPr>
            <a:t>人削減）計画については目標達成が１年遅れたが達成することができた。今後も経常経費の抑制のため現在策定を検討している「集中改革プラン」により目標を掲げ実行していく。類似団体平均と比較すると人件費に係る経常収支比率は低くなって</a:t>
          </a:r>
          <a:r>
            <a:rPr lang="ja-JP" altLang="en-US" sz="900" b="0" i="0" baseline="0">
              <a:solidFill>
                <a:sysClr val="windowText" lastClr="000000"/>
              </a:solidFill>
              <a:effectLst/>
              <a:latin typeface="+mn-lt"/>
              <a:ea typeface="+mn-ea"/>
              <a:cs typeface="+mn-cs"/>
            </a:rPr>
            <a:t>いる。</a:t>
          </a:r>
          <a:r>
            <a:rPr lang="ja-JP" altLang="ja-JP" sz="900" b="0" i="0" baseline="0">
              <a:solidFill>
                <a:sysClr val="windowText" lastClr="000000"/>
              </a:solidFill>
              <a:effectLst/>
              <a:latin typeface="+mn-lt"/>
              <a:ea typeface="+mn-ea"/>
              <a:cs typeface="+mn-cs"/>
            </a:rPr>
            <a:t>過去の高水準の給与体系にいた</a:t>
          </a:r>
          <a:r>
            <a:rPr lang="en-US" altLang="ja-JP" sz="900" b="0" i="0" baseline="0">
              <a:solidFill>
                <a:sysClr val="windowText" lastClr="000000"/>
              </a:solidFill>
              <a:effectLst/>
              <a:latin typeface="+mn-lt"/>
              <a:ea typeface="+mn-ea"/>
              <a:cs typeface="+mn-cs"/>
            </a:rPr>
            <a:t>50</a:t>
          </a:r>
          <a:r>
            <a:rPr lang="ja-JP" altLang="ja-JP" sz="900" b="0" i="0" baseline="0">
              <a:solidFill>
                <a:sysClr val="windowText" lastClr="000000"/>
              </a:solidFill>
              <a:effectLst/>
              <a:latin typeface="+mn-lt"/>
              <a:ea typeface="+mn-ea"/>
              <a:cs typeface="+mn-cs"/>
            </a:rPr>
            <a:t>歳を越える職員が順次定年を迎え</a:t>
          </a:r>
          <a:r>
            <a:rPr lang="ja-JP" altLang="en-US" sz="900" b="0" i="0" baseline="0">
              <a:solidFill>
                <a:sysClr val="windowText" lastClr="000000"/>
              </a:solidFill>
              <a:effectLst/>
              <a:latin typeface="+mn-lt"/>
              <a:ea typeface="+mn-ea"/>
              <a:cs typeface="+mn-cs"/>
            </a:rPr>
            <a:t>、</a:t>
          </a:r>
          <a:r>
            <a:rPr lang="ja-JP" altLang="ja-JP" sz="900" b="0" i="0" baseline="0">
              <a:solidFill>
                <a:sysClr val="windowText" lastClr="000000"/>
              </a:solidFill>
              <a:effectLst/>
              <a:latin typeface="+mn-lt"/>
              <a:ea typeface="+mn-ea"/>
              <a:cs typeface="+mn-cs"/>
            </a:rPr>
            <a:t>人件費が平成</a:t>
          </a:r>
          <a:r>
            <a:rPr lang="en-US" altLang="ja-JP" sz="900" b="0" i="0" baseline="0">
              <a:solidFill>
                <a:sysClr val="windowText" lastClr="000000"/>
              </a:solidFill>
              <a:effectLst/>
              <a:latin typeface="+mn-lt"/>
              <a:ea typeface="+mn-ea"/>
              <a:cs typeface="+mn-cs"/>
            </a:rPr>
            <a:t>21</a:t>
          </a:r>
          <a:r>
            <a:rPr lang="ja-JP" altLang="ja-JP" sz="900" b="0" i="0" baseline="0">
              <a:solidFill>
                <a:sysClr val="windowText" lastClr="000000"/>
              </a:solidFill>
              <a:effectLst/>
              <a:latin typeface="+mn-lt"/>
              <a:ea typeface="+mn-ea"/>
              <a:cs typeface="+mn-cs"/>
            </a:rPr>
            <a:t>年度から段階的に減って</a:t>
          </a:r>
          <a:r>
            <a:rPr lang="ja-JP" altLang="en-US" sz="900" b="0" i="0" baseline="0">
              <a:solidFill>
                <a:sysClr val="windowText" lastClr="000000"/>
              </a:solidFill>
              <a:effectLst/>
              <a:latin typeface="+mn-lt"/>
              <a:ea typeface="+mn-ea"/>
              <a:cs typeface="+mn-cs"/>
            </a:rPr>
            <a:t>いる。</a:t>
          </a:r>
          <a:r>
            <a:rPr lang="ja-JP" altLang="ja-JP" sz="900" b="0" i="0" baseline="0">
              <a:solidFill>
                <a:sysClr val="windowText" lastClr="000000"/>
              </a:solidFill>
              <a:effectLst/>
              <a:latin typeface="+mn-lt"/>
              <a:ea typeface="+mn-ea"/>
              <a:cs typeface="+mn-cs"/>
            </a:rPr>
            <a:t>平成</a:t>
          </a:r>
          <a:r>
            <a:rPr lang="en-US" altLang="ja-JP" sz="900" b="0" i="0" baseline="0">
              <a:solidFill>
                <a:sysClr val="windowText" lastClr="000000"/>
              </a:solidFill>
              <a:effectLst/>
              <a:latin typeface="+mn-lt"/>
              <a:ea typeface="+mn-ea"/>
              <a:cs typeface="+mn-cs"/>
            </a:rPr>
            <a:t>26</a:t>
          </a:r>
          <a:r>
            <a:rPr lang="ja-JP" altLang="ja-JP" sz="900" b="0" i="0" baseline="0">
              <a:solidFill>
                <a:sysClr val="windowText" lastClr="000000"/>
              </a:solidFill>
              <a:effectLst/>
              <a:latin typeface="+mn-lt"/>
              <a:ea typeface="+mn-ea"/>
              <a:cs typeface="+mn-cs"/>
            </a:rPr>
            <a:t>年度では</a:t>
          </a:r>
          <a:r>
            <a:rPr lang="en-US" altLang="ja-JP" sz="900" b="0" i="0" baseline="0">
              <a:solidFill>
                <a:sysClr val="windowText" lastClr="000000"/>
              </a:solidFill>
              <a:effectLst/>
              <a:latin typeface="+mn-lt"/>
              <a:ea typeface="+mn-ea"/>
              <a:cs typeface="+mn-cs"/>
            </a:rPr>
            <a:t>0.7</a:t>
          </a:r>
          <a:r>
            <a:rPr lang="ja-JP" altLang="ja-JP" sz="900" b="0" i="0" baseline="0">
              <a:solidFill>
                <a:sysClr val="windowText" lastClr="000000"/>
              </a:solidFill>
              <a:effectLst/>
              <a:latin typeface="+mn-lt"/>
              <a:ea typeface="+mn-ea"/>
              <a:cs typeface="+mn-cs"/>
            </a:rPr>
            <a:t>ポイント増となっているが、平成</a:t>
          </a:r>
          <a:r>
            <a:rPr lang="en-US" altLang="ja-JP" sz="900" b="0" i="0" baseline="0">
              <a:solidFill>
                <a:sysClr val="windowText" lastClr="000000"/>
              </a:solidFill>
              <a:effectLst/>
              <a:latin typeface="+mn-lt"/>
              <a:ea typeface="+mn-ea"/>
              <a:cs typeface="+mn-cs"/>
            </a:rPr>
            <a:t>25</a:t>
          </a:r>
          <a:r>
            <a:rPr lang="ja-JP" altLang="ja-JP" sz="900" b="0" i="0" baseline="0">
              <a:solidFill>
                <a:sysClr val="windowText" lastClr="000000"/>
              </a:solidFill>
              <a:effectLst/>
              <a:latin typeface="+mn-lt"/>
              <a:ea typeface="+mn-ea"/>
              <a:cs typeface="+mn-cs"/>
            </a:rPr>
            <a:t>年度の給与減額措置からの通常ベースによる増であり、平成</a:t>
          </a:r>
          <a:r>
            <a:rPr lang="en-US" altLang="ja-JP" sz="900" b="0" i="0" baseline="0">
              <a:solidFill>
                <a:sysClr val="windowText" lastClr="000000"/>
              </a:solidFill>
              <a:effectLst/>
              <a:latin typeface="+mn-lt"/>
              <a:ea typeface="+mn-ea"/>
              <a:cs typeface="+mn-cs"/>
            </a:rPr>
            <a:t>24</a:t>
          </a:r>
          <a:r>
            <a:rPr lang="ja-JP" altLang="ja-JP" sz="900" b="0" i="0" baseline="0">
              <a:solidFill>
                <a:sysClr val="windowText" lastClr="000000"/>
              </a:solidFill>
              <a:effectLst/>
              <a:latin typeface="+mn-lt"/>
              <a:ea typeface="+mn-ea"/>
              <a:cs typeface="+mn-cs"/>
            </a:rPr>
            <a:t>年度との比較においては</a:t>
          </a:r>
          <a:r>
            <a:rPr lang="en-US" altLang="ja-JP" sz="900" b="0" i="0" baseline="0">
              <a:solidFill>
                <a:sysClr val="windowText" lastClr="000000"/>
              </a:solidFill>
              <a:effectLst/>
              <a:latin typeface="+mn-lt"/>
              <a:ea typeface="+mn-ea"/>
              <a:cs typeface="+mn-cs"/>
            </a:rPr>
            <a:t>0.2</a:t>
          </a:r>
          <a:r>
            <a:rPr lang="ja-JP" altLang="ja-JP" sz="900" b="0" i="0" baseline="0">
              <a:solidFill>
                <a:sysClr val="windowText" lastClr="000000"/>
              </a:solidFill>
              <a:effectLst/>
              <a:latin typeface="+mn-lt"/>
              <a:ea typeface="+mn-ea"/>
              <a:cs typeface="+mn-cs"/>
            </a:rPr>
            <a:t>ポイント下回っており、平成</a:t>
          </a:r>
          <a:r>
            <a:rPr lang="en-US" altLang="ja-JP" sz="900" b="0" i="0" baseline="0">
              <a:solidFill>
                <a:sysClr val="windowText" lastClr="000000"/>
              </a:solidFill>
              <a:effectLst/>
              <a:latin typeface="+mn-lt"/>
              <a:ea typeface="+mn-ea"/>
              <a:cs typeface="+mn-cs"/>
            </a:rPr>
            <a:t>27</a:t>
          </a:r>
          <a:r>
            <a:rPr lang="ja-JP" altLang="ja-JP" sz="900" b="0" i="0" baseline="0">
              <a:solidFill>
                <a:sysClr val="windowText" lastClr="000000"/>
              </a:solidFill>
              <a:effectLst/>
              <a:latin typeface="+mn-lt"/>
              <a:ea typeface="+mn-ea"/>
              <a:cs typeface="+mn-cs"/>
            </a:rPr>
            <a:t>年度で</a:t>
          </a:r>
          <a:r>
            <a:rPr lang="ja-JP" altLang="en-US" sz="900" b="0" i="0" baseline="0">
              <a:solidFill>
                <a:sysClr val="windowText" lastClr="000000"/>
              </a:solidFill>
              <a:effectLst/>
              <a:latin typeface="+mn-lt"/>
              <a:ea typeface="+mn-ea"/>
              <a:cs typeface="+mn-cs"/>
            </a:rPr>
            <a:t>も対前年比△</a:t>
          </a:r>
          <a:r>
            <a:rPr lang="en-US" altLang="ja-JP" sz="900" b="0" i="0" baseline="0">
              <a:solidFill>
                <a:sysClr val="windowText" lastClr="000000"/>
              </a:solidFill>
              <a:effectLst/>
              <a:latin typeface="+mn-lt"/>
              <a:ea typeface="+mn-ea"/>
              <a:cs typeface="+mn-cs"/>
            </a:rPr>
            <a:t>1.1</a:t>
          </a:r>
          <a:r>
            <a:rPr lang="ja-JP" altLang="ja-JP" sz="900" b="0" i="0" baseline="0">
              <a:solidFill>
                <a:sysClr val="windowText" lastClr="000000"/>
              </a:solidFill>
              <a:effectLst/>
              <a:latin typeface="+mn-lt"/>
              <a:ea typeface="+mn-ea"/>
              <a:cs typeface="+mn-cs"/>
            </a:rPr>
            <a:t>ポイントとなっている。</a:t>
          </a:r>
          <a:r>
            <a:rPr lang="ja-JP" altLang="en-US" sz="900" b="0" i="0" baseline="0">
              <a:solidFill>
                <a:sysClr val="windowText" lastClr="000000"/>
              </a:solidFill>
              <a:effectLst/>
              <a:latin typeface="+mn-lt"/>
              <a:ea typeface="+mn-ea"/>
              <a:cs typeface="+mn-cs"/>
            </a:rPr>
            <a:t>平成</a:t>
          </a:r>
          <a:r>
            <a:rPr lang="en-US" altLang="ja-JP" sz="900" b="0" i="0" baseline="0">
              <a:solidFill>
                <a:sysClr val="windowText" lastClr="000000"/>
              </a:solidFill>
              <a:effectLst/>
              <a:latin typeface="+mn-lt"/>
              <a:ea typeface="+mn-ea"/>
              <a:cs typeface="+mn-cs"/>
            </a:rPr>
            <a:t>28</a:t>
          </a:r>
          <a:r>
            <a:rPr lang="ja-JP" altLang="en-US" sz="900" b="0" i="0" baseline="0">
              <a:solidFill>
                <a:sysClr val="windowText" lastClr="000000"/>
              </a:solidFill>
              <a:effectLst/>
              <a:latin typeface="+mn-lt"/>
              <a:ea typeface="+mn-ea"/>
              <a:cs typeface="+mn-cs"/>
            </a:rPr>
            <a:t>年度においては、退職者に伴う市町村事務組合へ</a:t>
          </a:r>
          <a:r>
            <a:rPr lang="en-US" altLang="ja-JP" sz="900" b="0" i="0" baseline="0">
              <a:solidFill>
                <a:sysClr val="windowText" lastClr="000000"/>
              </a:solidFill>
              <a:effectLst/>
              <a:latin typeface="+mn-lt"/>
              <a:ea typeface="+mn-ea"/>
              <a:cs typeface="+mn-cs"/>
            </a:rPr>
            <a:t>5</a:t>
          </a:r>
          <a:r>
            <a:rPr lang="ja-JP" altLang="en-US" sz="900" b="0" i="0" baseline="0">
              <a:solidFill>
                <a:sysClr val="windowText" lastClr="000000"/>
              </a:solidFill>
              <a:effectLst/>
              <a:latin typeface="+mn-lt"/>
              <a:ea typeface="+mn-ea"/>
              <a:cs typeface="+mn-cs"/>
            </a:rPr>
            <a:t>年間での償還負担金の皆増</a:t>
          </a:r>
          <a:r>
            <a:rPr lang="en-US" altLang="ja-JP" sz="900" b="0" i="0" baseline="0">
              <a:solidFill>
                <a:sysClr val="windowText" lastClr="000000"/>
              </a:solidFill>
              <a:effectLst/>
              <a:latin typeface="+mn-lt"/>
              <a:ea typeface="+mn-ea"/>
              <a:cs typeface="+mn-cs"/>
            </a:rPr>
            <a:t>(1</a:t>
          </a:r>
          <a:r>
            <a:rPr lang="ja-JP" altLang="en-US" sz="900" b="0" i="0" baseline="0">
              <a:solidFill>
                <a:sysClr val="windowText" lastClr="000000"/>
              </a:solidFill>
              <a:effectLst/>
              <a:latin typeface="+mn-lt"/>
              <a:ea typeface="+mn-ea"/>
              <a:cs typeface="+mn-cs"/>
            </a:rPr>
            <a:t>年目</a:t>
          </a:r>
          <a:r>
            <a:rPr lang="en-US" altLang="ja-JP" sz="900" b="0" i="0" baseline="0">
              <a:solidFill>
                <a:sysClr val="windowText" lastClr="000000"/>
              </a:solidFill>
              <a:effectLst/>
              <a:latin typeface="+mn-lt"/>
              <a:ea typeface="+mn-ea"/>
              <a:cs typeface="+mn-cs"/>
            </a:rPr>
            <a:t>)</a:t>
          </a:r>
          <a:r>
            <a:rPr lang="ja-JP" altLang="en-US" sz="900" b="0" i="0" baseline="0">
              <a:solidFill>
                <a:sysClr val="windowText" lastClr="000000"/>
              </a:solidFill>
              <a:effectLst/>
              <a:latin typeface="+mn-lt"/>
              <a:ea typeface="+mn-ea"/>
              <a:cs typeface="+mn-cs"/>
            </a:rPr>
            <a:t>に伴い前年対比</a:t>
          </a:r>
          <a:r>
            <a:rPr lang="en-US" altLang="ja-JP" sz="900" b="0" i="0" baseline="0">
              <a:solidFill>
                <a:sysClr val="windowText" lastClr="000000"/>
              </a:solidFill>
              <a:effectLst/>
              <a:latin typeface="+mn-lt"/>
              <a:ea typeface="+mn-ea"/>
              <a:cs typeface="+mn-cs"/>
            </a:rPr>
            <a:t>1.4</a:t>
          </a:r>
          <a:r>
            <a:rPr lang="ja-JP" altLang="en-US" sz="900" b="0" i="0" baseline="0">
              <a:solidFill>
                <a:sysClr val="windowText" lastClr="000000"/>
              </a:solidFill>
              <a:effectLst/>
              <a:latin typeface="+mn-lt"/>
              <a:ea typeface="+mn-ea"/>
              <a:cs typeface="+mn-cs"/>
            </a:rPr>
            <a:t>ポイントの増となったが、</a:t>
          </a:r>
          <a:r>
            <a:rPr lang="ja-JP" altLang="ja-JP" sz="900" b="0" i="0" baseline="0">
              <a:solidFill>
                <a:sysClr val="windowText" lastClr="000000"/>
              </a:solidFill>
              <a:effectLst/>
              <a:latin typeface="+mn-lt"/>
              <a:ea typeface="+mn-ea"/>
              <a:cs typeface="+mn-cs"/>
            </a:rPr>
            <a:t>今後も行財政改革への取り組みを通じて人件費の削減に努める。</a:t>
          </a:r>
          <a:endParaRPr lang="ja-JP" altLang="ja-JP" sz="9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146050</xdr:rowOff>
    </xdr:from>
    <xdr:to>
      <xdr:col>7</xdr:col>
      <xdr:colOff>15875</xdr:colOff>
      <xdr:row>36</xdr:row>
      <xdr:rowOff>81280</xdr:rowOff>
    </xdr:to>
    <xdr:cxnSp macro="">
      <xdr:nvCxnSpPr>
        <xdr:cNvPr id="66" name="直線コネクタ 65"/>
        <xdr:cNvCxnSpPr/>
      </xdr:nvCxnSpPr>
      <xdr:spPr>
        <a:xfrm>
          <a:off x="3987800" y="61468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146050</xdr:rowOff>
    </xdr:from>
    <xdr:to>
      <xdr:col>5</xdr:col>
      <xdr:colOff>549275</xdr:colOff>
      <xdr:row>36</xdr:row>
      <xdr:rowOff>58420</xdr:rowOff>
    </xdr:to>
    <xdr:cxnSp macro="">
      <xdr:nvCxnSpPr>
        <xdr:cNvPr id="69" name="直線コネクタ 68"/>
        <xdr:cNvCxnSpPr/>
      </xdr:nvCxnSpPr>
      <xdr:spPr>
        <a:xfrm flipV="1">
          <a:off x="3098800" y="6146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xdr:rowOff>
    </xdr:from>
    <xdr:to>
      <xdr:col>4</xdr:col>
      <xdr:colOff>346075</xdr:colOff>
      <xdr:row>36</xdr:row>
      <xdr:rowOff>58420</xdr:rowOff>
    </xdr:to>
    <xdr:cxnSp macro="">
      <xdr:nvCxnSpPr>
        <xdr:cNvPr id="72" name="直線コネクタ 71"/>
        <xdr:cNvCxnSpPr/>
      </xdr:nvCxnSpPr>
      <xdr:spPr>
        <a:xfrm>
          <a:off x="2209800" y="6177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xdr:rowOff>
    </xdr:from>
    <xdr:to>
      <xdr:col>3</xdr:col>
      <xdr:colOff>142875</xdr:colOff>
      <xdr:row>36</xdr:row>
      <xdr:rowOff>73660</xdr:rowOff>
    </xdr:to>
    <xdr:cxnSp macro="">
      <xdr:nvCxnSpPr>
        <xdr:cNvPr id="75" name="直線コネクタ 74"/>
        <xdr:cNvCxnSpPr/>
      </xdr:nvCxnSpPr>
      <xdr:spPr>
        <a:xfrm flipV="1">
          <a:off x="1320800" y="6177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30480</xdr:rowOff>
    </xdr:from>
    <xdr:to>
      <xdr:col>7</xdr:col>
      <xdr:colOff>66675</xdr:colOff>
      <xdr:row>36</xdr:row>
      <xdr:rowOff>132080</xdr:rowOff>
    </xdr:to>
    <xdr:sp macro="" textlink="">
      <xdr:nvSpPr>
        <xdr:cNvPr id="85" name="円/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47007</xdr:rowOff>
    </xdr:from>
    <xdr:ext cx="762000" cy="259045"/>
    <xdr:sp macro="" textlink="">
      <xdr:nvSpPr>
        <xdr:cNvPr id="86"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95250</xdr:rowOff>
    </xdr:from>
    <xdr:to>
      <xdr:col>5</xdr:col>
      <xdr:colOff>600075</xdr:colOff>
      <xdr:row>36</xdr:row>
      <xdr:rowOff>25400</xdr:rowOff>
    </xdr:to>
    <xdr:sp macro="" textlink="">
      <xdr:nvSpPr>
        <xdr:cNvPr id="87" name="円/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88" name="テキスト ボックス 87"/>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xdr:rowOff>
    </xdr:from>
    <xdr:to>
      <xdr:col>4</xdr:col>
      <xdr:colOff>396875</xdr:colOff>
      <xdr:row>36</xdr:row>
      <xdr:rowOff>109220</xdr:rowOff>
    </xdr:to>
    <xdr:sp macro="" textlink="">
      <xdr:nvSpPr>
        <xdr:cNvPr id="89" name="円/楕円 88"/>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119397</xdr:rowOff>
    </xdr:from>
    <xdr:ext cx="762000" cy="259045"/>
    <xdr:sp macro="" textlink="">
      <xdr:nvSpPr>
        <xdr:cNvPr id="90" name="テキスト ボックス 89"/>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125730</xdr:rowOff>
    </xdr:from>
    <xdr:to>
      <xdr:col>3</xdr:col>
      <xdr:colOff>193675</xdr:colOff>
      <xdr:row>36</xdr:row>
      <xdr:rowOff>55880</xdr:rowOff>
    </xdr:to>
    <xdr:sp macro="" textlink="">
      <xdr:nvSpPr>
        <xdr:cNvPr id="91" name="円/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92" name="テキスト ボックス 91"/>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93" name="円/楕円 92"/>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134637</xdr:rowOff>
    </xdr:from>
    <xdr:ext cx="762000" cy="259045"/>
    <xdr:sp macro="" textlink="">
      <xdr:nvSpPr>
        <xdr:cNvPr id="94" name="テキスト ボックス 93"/>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950" b="1" i="0" baseline="0">
              <a:solidFill>
                <a:sysClr val="windowText" lastClr="000000"/>
              </a:solidFill>
              <a:effectLst/>
              <a:latin typeface="+mn-lt"/>
              <a:ea typeface="+mn-ea"/>
              <a:cs typeface="+mn-cs"/>
            </a:rPr>
            <a:t>　</a:t>
          </a:r>
          <a:r>
            <a:rPr lang="ja-JP" altLang="ja-JP" sz="950" b="0" i="0" baseline="0">
              <a:solidFill>
                <a:sysClr val="windowText" lastClr="000000"/>
              </a:solidFill>
              <a:effectLst/>
              <a:latin typeface="+mn-lt"/>
              <a:ea typeface="+mn-ea"/>
              <a:cs typeface="+mn-cs"/>
            </a:rPr>
            <a:t>物件費に係る経常収支比率が類似団体平均と比較すると平均を</a:t>
          </a:r>
          <a:r>
            <a:rPr lang="en-US" altLang="ja-JP" sz="950" b="0" i="0" baseline="0">
              <a:solidFill>
                <a:sysClr val="windowText" lastClr="000000"/>
              </a:solidFill>
              <a:effectLst/>
              <a:latin typeface="+mn-lt"/>
              <a:ea typeface="+mn-ea"/>
              <a:cs typeface="+mn-cs"/>
            </a:rPr>
            <a:t>0.5</a:t>
          </a:r>
          <a:r>
            <a:rPr lang="ja-JP" altLang="ja-JP" sz="950" b="0" i="0" baseline="0">
              <a:solidFill>
                <a:sysClr val="windowText" lastClr="000000"/>
              </a:solidFill>
              <a:effectLst/>
              <a:latin typeface="+mn-lt"/>
              <a:ea typeface="+mn-ea"/>
              <a:cs typeface="+mn-cs"/>
            </a:rPr>
            <a:t>ポイント上回っており、対前年比では</a:t>
          </a:r>
          <a:r>
            <a:rPr lang="ja-JP" altLang="en-US" sz="950" b="0" i="0" baseline="0">
              <a:solidFill>
                <a:sysClr val="windowText" lastClr="000000"/>
              </a:solidFill>
              <a:effectLst/>
              <a:latin typeface="+mn-lt"/>
              <a:ea typeface="+mn-ea"/>
              <a:cs typeface="+mn-cs"/>
            </a:rPr>
            <a:t>同ポイントとなっている。</a:t>
          </a:r>
          <a:r>
            <a:rPr lang="ja-JP" altLang="ja-JP" sz="950" b="0" i="0" baseline="0">
              <a:solidFill>
                <a:sysClr val="windowText" lastClr="000000"/>
              </a:solidFill>
              <a:effectLst/>
              <a:latin typeface="+mn-lt"/>
              <a:ea typeface="+mn-ea"/>
              <a:cs typeface="+mn-cs"/>
            </a:rPr>
            <a:t>平成</a:t>
          </a:r>
          <a:r>
            <a:rPr lang="en-US" altLang="ja-JP" sz="950" b="0" i="0" baseline="0">
              <a:solidFill>
                <a:sysClr val="windowText" lastClr="000000"/>
              </a:solidFill>
              <a:effectLst/>
              <a:latin typeface="+mn-lt"/>
              <a:ea typeface="+mn-ea"/>
              <a:cs typeface="+mn-cs"/>
            </a:rPr>
            <a:t>27</a:t>
          </a:r>
          <a:r>
            <a:rPr lang="ja-JP" altLang="ja-JP" sz="950" b="0" i="0" baseline="0">
              <a:solidFill>
                <a:sysClr val="windowText" lastClr="000000"/>
              </a:solidFill>
              <a:effectLst/>
              <a:latin typeface="+mn-lt"/>
              <a:ea typeface="+mn-ea"/>
              <a:cs typeface="+mn-cs"/>
            </a:rPr>
            <a:t>年度に</a:t>
          </a:r>
          <a:r>
            <a:rPr lang="ja-JP" altLang="en-US" sz="950" b="0" i="0" baseline="0">
              <a:solidFill>
                <a:sysClr val="windowText" lastClr="000000"/>
              </a:solidFill>
              <a:effectLst/>
              <a:latin typeface="+mn-lt"/>
              <a:ea typeface="+mn-ea"/>
              <a:cs typeface="+mn-cs"/>
            </a:rPr>
            <a:t>おける</a:t>
          </a:r>
          <a:r>
            <a:rPr lang="ja-JP" altLang="ja-JP" sz="950" b="0" i="0" baseline="0">
              <a:solidFill>
                <a:sysClr val="windowText" lastClr="000000"/>
              </a:solidFill>
              <a:effectLst/>
              <a:latin typeface="+mn-lt"/>
              <a:ea typeface="+mn-ea"/>
              <a:cs typeface="+mn-cs"/>
            </a:rPr>
            <a:t>社会保障・税番号制度関連のシステム改修</a:t>
          </a:r>
          <a:r>
            <a:rPr lang="ja-JP" altLang="en-US" sz="950" b="0" i="0" baseline="0">
              <a:solidFill>
                <a:sysClr val="windowText" lastClr="000000"/>
              </a:solidFill>
              <a:effectLst/>
              <a:latin typeface="+mn-lt"/>
              <a:ea typeface="+mn-ea"/>
              <a:cs typeface="+mn-cs"/>
            </a:rPr>
            <a:t>事業や</a:t>
          </a:r>
          <a:r>
            <a:rPr lang="ja-JP" altLang="ja-JP" sz="950" b="0" i="0" baseline="0">
              <a:solidFill>
                <a:sysClr val="windowText" lastClr="000000"/>
              </a:solidFill>
              <a:effectLst/>
              <a:latin typeface="+mn-lt"/>
              <a:ea typeface="+mn-ea"/>
              <a:cs typeface="+mn-cs"/>
            </a:rPr>
            <a:t>、浅川町第</a:t>
          </a:r>
          <a:r>
            <a:rPr lang="en-US" altLang="ja-JP" sz="950" b="0" i="0" baseline="0">
              <a:solidFill>
                <a:sysClr val="windowText" lastClr="000000"/>
              </a:solidFill>
              <a:effectLst/>
              <a:latin typeface="+mn-lt"/>
              <a:ea typeface="+mn-ea"/>
              <a:cs typeface="+mn-cs"/>
            </a:rPr>
            <a:t>5</a:t>
          </a:r>
          <a:r>
            <a:rPr lang="ja-JP" altLang="ja-JP" sz="950" b="0" i="0" baseline="0">
              <a:solidFill>
                <a:sysClr val="windowText" lastClr="000000"/>
              </a:solidFill>
              <a:effectLst/>
              <a:latin typeface="+mn-lt"/>
              <a:ea typeface="+mn-ea"/>
              <a:cs typeface="+mn-cs"/>
            </a:rPr>
            <a:t>次振興計画</a:t>
          </a:r>
          <a:r>
            <a:rPr lang="ja-JP" altLang="en-US" sz="950" b="0" i="0" baseline="0">
              <a:solidFill>
                <a:sysClr val="windowText" lastClr="000000"/>
              </a:solidFill>
              <a:effectLst/>
              <a:latin typeface="+mn-lt"/>
              <a:ea typeface="+mn-ea"/>
              <a:cs typeface="+mn-cs"/>
            </a:rPr>
            <a:t>の</a:t>
          </a:r>
          <a:r>
            <a:rPr lang="ja-JP" altLang="ja-JP" sz="950" b="0" i="0" baseline="0">
              <a:solidFill>
                <a:sysClr val="windowText" lastClr="000000"/>
              </a:solidFill>
              <a:effectLst/>
              <a:latin typeface="+mn-lt"/>
              <a:ea typeface="+mn-ea"/>
              <a:cs typeface="+mn-cs"/>
            </a:rPr>
            <a:t>策定、固定資産台帳整備</a:t>
          </a:r>
          <a:r>
            <a:rPr lang="ja-JP" altLang="en-US" sz="950" b="0" i="0" baseline="0">
              <a:solidFill>
                <a:sysClr val="windowText" lastClr="000000"/>
              </a:solidFill>
              <a:effectLst/>
              <a:latin typeface="+mn-lt"/>
              <a:ea typeface="+mn-ea"/>
              <a:cs typeface="+mn-cs"/>
            </a:rPr>
            <a:t>事業</a:t>
          </a:r>
          <a:r>
            <a:rPr lang="ja-JP" altLang="ja-JP" sz="950" b="0" i="0" baseline="0">
              <a:solidFill>
                <a:sysClr val="windowText" lastClr="000000"/>
              </a:solidFill>
              <a:effectLst/>
              <a:latin typeface="+mn-lt"/>
              <a:ea typeface="+mn-ea"/>
              <a:cs typeface="+mn-cs"/>
            </a:rPr>
            <a:t>等の新規事業</a:t>
          </a:r>
          <a:r>
            <a:rPr lang="ja-JP" altLang="en-US" sz="950" b="0" i="0" baseline="0">
              <a:solidFill>
                <a:sysClr val="windowText" lastClr="000000"/>
              </a:solidFill>
              <a:effectLst/>
              <a:latin typeface="+mn-lt"/>
              <a:ea typeface="+mn-ea"/>
              <a:cs typeface="+mn-cs"/>
            </a:rPr>
            <a:t>は終了したが、平成</a:t>
          </a:r>
          <a:r>
            <a:rPr lang="en-US" altLang="ja-JP" sz="950" b="0" i="0" baseline="0">
              <a:solidFill>
                <a:sysClr val="windowText" lastClr="000000"/>
              </a:solidFill>
              <a:effectLst/>
              <a:latin typeface="+mn-lt"/>
              <a:ea typeface="+mn-ea"/>
              <a:cs typeface="+mn-cs"/>
            </a:rPr>
            <a:t>28</a:t>
          </a:r>
          <a:r>
            <a:rPr lang="ja-JP" altLang="en-US" sz="950" b="0" i="0" baseline="0">
              <a:solidFill>
                <a:sysClr val="windowText" lastClr="000000"/>
              </a:solidFill>
              <a:effectLst/>
              <a:latin typeface="+mn-lt"/>
              <a:ea typeface="+mn-ea"/>
              <a:cs typeface="+mn-cs"/>
            </a:rPr>
            <a:t>年度においても、公共施設等総合管理計画策定や地方公共団体セキュリティ強化対策事業、地方創生事業関連業務、ふくしま森林再生事業等の新規事業により</a:t>
          </a:r>
          <a:r>
            <a:rPr lang="ja-JP" altLang="ja-JP" sz="950" b="0" i="0" baseline="0">
              <a:solidFill>
                <a:sysClr val="windowText" lastClr="000000"/>
              </a:solidFill>
              <a:effectLst/>
              <a:latin typeface="+mn-lt"/>
              <a:ea typeface="+mn-ea"/>
              <a:cs typeface="+mn-cs"/>
            </a:rPr>
            <a:t>、対前年比</a:t>
          </a:r>
          <a:r>
            <a:rPr lang="ja-JP" altLang="en-US" sz="950" b="0" i="0" baseline="0">
              <a:solidFill>
                <a:sysClr val="windowText" lastClr="000000"/>
              </a:solidFill>
              <a:effectLst/>
              <a:latin typeface="+mn-lt"/>
              <a:ea typeface="+mn-ea"/>
              <a:cs typeface="+mn-cs"/>
            </a:rPr>
            <a:t>として</a:t>
          </a:r>
          <a:r>
            <a:rPr lang="ja-JP" altLang="ja-JP" sz="950" b="0" i="0" baseline="0">
              <a:solidFill>
                <a:sysClr val="windowText" lastClr="000000"/>
              </a:solidFill>
              <a:effectLst/>
              <a:latin typeface="+mn-lt"/>
              <a:ea typeface="+mn-ea"/>
              <a:cs typeface="+mn-cs"/>
            </a:rPr>
            <a:t>は</a:t>
          </a:r>
          <a:r>
            <a:rPr lang="ja-JP" altLang="en-US" sz="950" b="0" i="0" baseline="0">
              <a:solidFill>
                <a:sysClr val="windowText" lastClr="000000"/>
              </a:solidFill>
              <a:effectLst/>
              <a:latin typeface="+mn-lt"/>
              <a:ea typeface="+mn-ea"/>
              <a:cs typeface="+mn-cs"/>
            </a:rPr>
            <a:t>同ポイントとなった。</a:t>
          </a:r>
          <a:r>
            <a:rPr lang="ja-JP" altLang="ja-JP" sz="950" b="0" i="0" baseline="0">
              <a:solidFill>
                <a:sysClr val="windowText" lastClr="000000"/>
              </a:solidFill>
              <a:effectLst/>
              <a:latin typeface="+mn-lt"/>
              <a:ea typeface="+mn-ea"/>
              <a:cs typeface="+mn-cs"/>
            </a:rPr>
            <a:t>類似団体との比較では上回っている状況であ</a:t>
          </a:r>
          <a:r>
            <a:rPr lang="ja-JP" altLang="en-US" sz="950" b="0" i="0" baseline="0">
              <a:solidFill>
                <a:sysClr val="windowText" lastClr="000000"/>
              </a:solidFill>
              <a:effectLst/>
              <a:latin typeface="+mn-lt"/>
              <a:ea typeface="+mn-ea"/>
              <a:cs typeface="+mn-cs"/>
            </a:rPr>
            <a:t>り、</a:t>
          </a:r>
          <a:r>
            <a:rPr lang="ja-JP" altLang="ja-JP" sz="950" b="0" i="0" baseline="0">
              <a:solidFill>
                <a:sysClr val="windowText" lastClr="000000"/>
              </a:solidFill>
              <a:effectLst/>
              <a:latin typeface="+mn-lt"/>
              <a:ea typeface="+mn-ea"/>
              <a:cs typeface="+mn-cs"/>
            </a:rPr>
            <a:t>光熱水費や燃料費等の需用費も毎年増加しているほか、電算処理委託料、賃借料等についても増加傾向にある</a:t>
          </a:r>
          <a:r>
            <a:rPr lang="ja-JP" altLang="en-US" sz="950" b="0" i="0" baseline="0">
              <a:solidFill>
                <a:sysClr val="windowText" lastClr="000000"/>
              </a:solidFill>
              <a:effectLst/>
              <a:latin typeface="+mn-lt"/>
              <a:ea typeface="+mn-ea"/>
              <a:cs typeface="+mn-cs"/>
            </a:rPr>
            <a:t>。物件費全体の額としては減少傾向にあるものの</a:t>
          </a:r>
          <a:r>
            <a:rPr lang="ja-JP" altLang="ja-JP" sz="950" b="0" i="0" baseline="0">
              <a:solidFill>
                <a:sysClr val="windowText" lastClr="000000"/>
              </a:solidFill>
              <a:effectLst/>
              <a:latin typeface="+mn-lt"/>
              <a:ea typeface="+mn-ea"/>
              <a:cs typeface="+mn-cs"/>
            </a:rPr>
            <a:t>調達方法等も検討し、経常収支比率を注視しながら経費節減に努める。</a:t>
          </a:r>
          <a:endParaRPr lang="ja-JP" altLang="ja-JP" sz="95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38826</xdr:rowOff>
    </xdr:from>
    <xdr:to>
      <xdr:col>24</xdr:col>
      <xdr:colOff>31750</xdr:colOff>
      <xdr:row>16</xdr:row>
      <xdr:rowOff>38826</xdr:rowOff>
    </xdr:to>
    <xdr:cxnSp macro="">
      <xdr:nvCxnSpPr>
        <xdr:cNvPr id="129" name="直線コネクタ 128"/>
        <xdr:cNvCxnSpPr/>
      </xdr:nvCxnSpPr>
      <xdr:spPr>
        <a:xfrm>
          <a:off x="15671800" y="27820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38826</xdr:rowOff>
    </xdr:from>
    <xdr:to>
      <xdr:col>22</xdr:col>
      <xdr:colOff>565150</xdr:colOff>
      <xdr:row>16</xdr:row>
      <xdr:rowOff>91077</xdr:rowOff>
    </xdr:to>
    <xdr:cxnSp macro="">
      <xdr:nvCxnSpPr>
        <xdr:cNvPr id="132" name="直線コネクタ 131"/>
        <xdr:cNvCxnSpPr/>
      </xdr:nvCxnSpPr>
      <xdr:spPr>
        <a:xfrm flipV="1">
          <a:off x="14782800" y="278202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21426</xdr:rowOff>
    </xdr:from>
    <xdr:ext cx="736600" cy="259045"/>
    <xdr:sp macro="" textlink="">
      <xdr:nvSpPr>
        <xdr:cNvPr id="134" name="テキスト ボックス 133"/>
        <xdr:cNvSpPr txBox="1"/>
      </xdr:nvSpPr>
      <xdr:spPr>
        <a:xfrm>
          <a:off x="15290800" y="242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171087</xdr:rowOff>
    </xdr:from>
    <xdr:to>
      <xdr:col>21</xdr:col>
      <xdr:colOff>361950</xdr:colOff>
      <xdr:row>16</xdr:row>
      <xdr:rowOff>91077</xdr:rowOff>
    </xdr:to>
    <xdr:cxnSp macro="">
      <xdr:nvCxnSpPr>
        <xdr:cNvPr id="135" name="直線コネクタ 134"/>
        <xdr:cNvCxnSpPr/>
      </xdr:nvCxnSpPr>
      <xdr:spPr>
        <a:xfrm>
          <a:off x="13893800" y="274283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6" name="フローチャート :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138430</xdr:rowOff>
    </xdr:from>
    <xdr:to>
      <xdr:col>20</xdr:col>
      <xdr:colOff>158750</xdr:colOff>
      <xdr:row>15</xdr:row>
      <xdr:rowOff>171087</xdr:rowOff>
    </xdr:to>
    <xdr:cxnSp macro="">
      <xdr:nvCxnSpPr>
        <xdr:cNvPr id="138" name="直線コネクタ 137"/>
        <xdr:cNvCxnSpPr/>
      </xdr:nvCxnSpPr>
      <xdr:spPr>
        <a:xfrm>
          <a:off x="13004800" y="27101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28847</xdr:rowOff>
    </xdr:from>
    <xdr:to>
      <xdr:col>20</xdr:col>
      <xdr:colOff>209550</xdr:colOff>
      <xdr:row>15</xdr:row>
      <xdr:rowOff>130447</xdr:rowOff>
    </xdr:to>
    <xdr:sp macro="" textlink="">
      <xdr:nvSpPr>
        <xdr:cNvPr id="139" name="フローチャート : 判断 138"/>
        <xdr:cNvSpPr/>
      </xdr:nvSpPr>
      <xdr:spPr>
        <a:xfrm>
          <a:off x="13843000" y="260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140624</xdr:rowOff>
    </xdr:from>
    <xdr:ext cx="762000" cy="259045"/>
    <xdr:sp macro="" textlink="">
      <xdr:nvSpPr>
        <xdr:cNvPr id="140" name="テキスト ボックス 139"/>
        <xdr:cNvSpPr txBox="1"/>
      </xdr:nvSpPr>
      <xdr:spPr>
        <a:xfrm>
          <a:off x="13512800" y="236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2" name="テキスト ボックス 141"/>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159476</xdr:rowOff>
    </xdr:from>
    <xdr:to>
      <xdr:col>24</xdr:col>
      <xdr:colOff>82550</xdr:colOff>
      <xdr:row>16</xdr:row>
      <xdr:rowOff>89626</xdr:rowOff>
    </xdr:to>
    <xdr:sp macro="" textlink="">
      <xdr:nvSpPr>
        <xdr:cNvPr id="148" name="円/楕円 147"/>
        <xdr:cNvSpPr/>
      </xdr:nvSpPr>
      <xdr:spPr>
        <a:xfrm>
          <a:off x="164592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131553</xdr:rowOff>
    </xdr:from>
    <xdr:ext cx="762000" cy="259045"/>
    <xdr:sp macro="" textlink="">
      <xdr:nvSpPr>
        <xdr:cNvPr id="149" name="物件費該当値テキスト"/>
        <xdr:cNvSpPr txBox="1"/>
      </xdr:nvSpPr>
      <xdr:spPr>
        <a:xfrm>
          <a:off x="16598900" y="270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159476</xdr:rowOff>
    </xdr:from>
    <xdr:to>
      <xdr:col>22</xdr:col>
      <xdr:colOff>615950</xdr:colOff>
      <xdr:row>16</xdr:row>
      <xdr:rowOff>89626</xdr:rowOff>
    </xdr:to>
    <xdr:sp macro="" textlink="">
      <xdr:nvSpPr>
        <xdr:cNvPr id="150" name="円/楕円 149"/>
        <xdr:cNvSpPr/>
      </xdr:nvSpPr>
      <xdr:spPr>
        <a:xfrm>
          <a:off x="15621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74403</xdr:rowOff>
    </xdr:from>
    <xdr:ext cx="736600" cy="259045"/>
    <xdr:sp macro="" textlink="">
      <xdr:nvSpPr>
        <xdr:cNvPr id="151" name="テキスト ボックス 150"/>
        <xdr:cNvSpPr txBox="1"/>
      </xdr:nvSpPr>
      <xdr:spPr>
        <a:xfrm>
          <a:off x="15290800" y="281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40277</xdr:rowOff>
    </xdr:from>
    <xdr:to>
      <xdr:col>21</xdr:col>
      <xdr:colOff>412750</xdr:colOff>
      <xdr:row>16</xdr:row>
      <xdr:rowOff>141877</xdr:rowOff>
    </xdr:to>
    <xdr:sp macro="" textlink="">
      <xdr:nvSpPr>
        <xdr:cNvPr id="152" name="円/楕円 151"/>
        <xdr:cNvSpPr/>
      </xdr:nvSpPr>
      <xdr:spPr>
        <a:xfrm>
          <a:off x="14732000" y="27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126654</xdr:rowOff>
    </xdr:from>
    <xdr:ext cx="762000" cy="259045"/>
    <xdr:sp macro="" textlink="">
      <xdr:nvSpPr>
        <xdr:cNvPr id="153" name="テキスト ボックス 152"/>
        <xdr:cNvSpPr txBox="1"/>
      </xdr:nvSpPr>
      <xdr:spPr>
        <a:xfrm>
          <a:off x="14401800" y="286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120287</xdr:rowOff>
    </xdr:from>
    <xdr:to>
      <xdr:col>20</xdr:col>
      <xdr:colOff>209550</xdr:colOff>
      <xdr:row>16</xdr:row>
      <xdr:rowOff>50437</xdr:rowOff>
    </xdr:to>
    <xdr:sp macro="" textlink="">
      <xdr:nvSpPr>
        <xdr:cNvPr id="154" name="円/楕円 153"/>
        <xdr:cNvSpPr/>
      </xdr:nvSpPr>
      <xdr:spPr>
        <a:xfrm>
          <a:off x="138430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35214</xdr:rowOff>
    </xdr:from>
    <xdr:ext cx="762000" cy="259045"/>
    <xdr:sp macro="" textlink="">
      <xdr:nvSpPr>
        <xdr:cNvPr id="155" name="テキスト ボックス 154"/>
        <xdr:cNvSpPr txBox="1"/>
      </xdr:nvSpPr>
      <xdr:spPr>
        <a:xfrm>
          <a:off x="13512800" y="277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56" name="円/楕円 155"/>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2557</xdr:rowOff>
    </xdr:from>
    <xdr:ext cx="762000" cy="259045"/>
    <xdr:sp macro="" textlink="">
      <xdr:nvSpPr>
        <xdr:cNvPr id="157" name="テキスト ボックス 156"/>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a:t>
          </a:r>
          <a:r>
            <a:rPr lang="ja-JP" altLang="ja-JP" sz="950" b="0" i="0" baseline="0">
              <a:solidFill>
                <a:sysClr val="windowText" lastClr="000000"/>
              </a:solidFill>
              <a:effectLst/>
              <a:latin typeface="+mn-lt"/>
              <a:ea typeface="+mn-ea"/>
              <a:cs typeface="+mn-cs"/>
            </a:rPr>
            <a:t>扶助費に係る経常収支比率は、対昨年比</a:t>
          </a:r>
          <a:r>
            <a:rPr lang="ja-JP" altLang="en-US" sz="950" b="0" i="0" baseline="0">
              <a:solidFill>
                <a:sysClr val="windowText" lastClr="000000"/>
              </a:solidFill>
              <a:effectLst/>
              <a:latin typeface="+mn-lt"/>
              <a:ea typeface="+mn-ea"/>
              <a:cs typeface="+mn-cs"/>
            </a:rPr>
            <a:t>△</a:t>
          </a:r>
          <a:r>
            <a:rPr lang="en-US" altLang="ja-JP" sz="950" b="0" i="0" baseline="0">
              <a:solidFill>
                <a:sysClr val="windowText" lastClr="000000"/>
              </a:solidFill>
              <a:effectLst/>
              <a:latin typeface="+mn-lt"/>
              <a:ea typeface="+mn-ea"/>
              <a:cs typeface="+mn-cs"/>
            </a:rPr>
            <a:t>0.2</a:t>
          </a:r>
          <a:r>
            <a:rPr lang="ja-JP" altLang="ja-JP" sz="950" b="0" i="0" baseline="0">
              <a:solidFill>
                <a:sysClr val="windowText" lastClr="000000"/>
              </a:solidFill>
              <a:effectLst/>
              <a:latin typeface="+mn-lt"/>
              <a:ea typeface="+mn-ea"/>
              <a:cs typeface="+mn-cs"/>
            </a:rPr>
            <a:t>ポイントとほぼ横ばいである。類似団体平均と比較すると</a:t>
          </a:r>
          <a:r>
            <a:rPr lang="en-US" altLang="ja-JP" sz="950" b="0" i="0" baseline="0">
              <a:solidFill>
                <a:sysClr val="windowText" lastClr="000000"/>
              </a:solidFill>
              <a:effectLst/>
              <a:latin typeface="+mn-lt"/>
              <a:ea typeface="+mn-ea"/>
              <a:cs typeface="+mn-cs"/>
            </a:rPr>
            <a:t>1.2</a:t>
          </a:r>
          <a:r>
            <a:rPr lang="ja-JP" altLang="ja-JP" sz="950" b="0" i="0" baseline="0">
              <a:solidFill>
                <a:sysClr val="windowText" lastClr="000000"/>
              </a:solidFill>
              <a:effectLst/>
              <a:latin typeface="+mn-lt"/>
              <a:ea typeface="+mn-ea"/>
              <a:cs typeface="+mn-cs"/>
            </a:rPr>
            <a:t>ポイントを上回っていおり、要因としては、乳幼児・子ども医療費の</a:t>
          </a:r>
          <a:r>
            <a:rPr lang="ja-JP" altLang="en-US" sz="950" b="0" i="0" baseline="0">
              <a:solidFill>
                <a:sysClr val="windowText" lastClr="000000"/>
              </a:solidFill>
              <a:effectLst/>
              <a:latin typeface="+mn-lt"/>
              <a:ea typeface="+mn-ea"/>
              <a:cs typeface="+mn-cs"/>
            </a:rPr>
            <a:t>給付による児童福祉費や</a:t>
          </a:r>
          <a:r>
            <a:rPr lang="ja-JP" altLang="ja-JP" sz="950" b="0" i="0" baseline="0">
              <a:solidFill>
                <a:sysClr val="windowText" lastClr="000000"/>
              </a:solidFill>
              <a:effectLst/>
              <a:latin typeface="+mn-lt"/>
              <a:ea typeface="+mn-ea"/>
              <a:cs typeface="+mn-cs"/>
            </a:rPr>
            <a:t>、各種障害者サービス、高齢者の温泉宿泊費用負担等の</a:t>
          </a:r>
          <a:r>
            <a:rPr lang="ja-JP" altLang="en-US" sz="950" b="0" i="0" baseline="0">
              <a:solidFill>
                <a:sysClr val="windowText" lastClr="000000"/>
              </a:solidFill>
              <a:effectLst/>
              <a:latin typeface="+mn-lt"/>
              <a:ea typeface="+mn-ea"/>
              <a:cs typeface="+mn-cs"/>
            </a:rPr>
            <a:t>高齢者福祉に伴う</a:t>
          </a:r>
          <a:r>
            <a:rPr lang="ja-JP" altLang="ja-JP" sz="950" b="0" i="0" baseline="0">
              <a:solidFill>
                <a:sysClr val="windowText" lastClr="000000"/>
              </a:solidFill>
              <a:effectLst/>
              <a:latin typeface="+mn-lt"/>
              <a:ea typeface="+mn-ea"/>
              <a:cs typeface="+mn-cs"/>
            </a:rPr>
            <a:t>額</a:t>
          </a:r>
          <a:r>
            <a:rPr lang="ja-JP" altLang="en-US" sz="950" b="0" i="0" baseline="0">
              <a:solidFill>
                <a:sysClr val="windowText" lastClr="000000"/>
              </a:solidFill>
              <a:effectLst/>
              <a:latin typeface="+mn-lt"/>
              <a:ea typeface="+mn-ea"/>
              <a:cs typeface="+mn-cs"/>
            </a:rPr>
            <a:t>が</a:t>
          </a:r>
          <a:r>
            <a:rPr lang="ja-JP" altLang="ja-JP" sz="950" b="0" i="0" baseline="0">
              <a:solidFill>
                <a:sysClr val="windowText" lastClr="000000"/>
              </a:solidFill>
              <a:effectLst/>
              <a:latin typeface="+mn-lt"/>
              <a:ea typeface="+mn-ea"/>
              <a:cs typeface="+mn-cs"/>
            </a:rPr>
            <a:t>膨らんでいることなどが挙げられる。これは子育て支援や福祉の町の推進、定住促進などを町の施策として進めているためである。その中にあっても、各種手当への特別加算等の見直しを進めていくなどメリハリをつけ扶助費の上昇傾向に歯止めをかけるよう努める。</a:t>
          </a:r>
          <a:endParaRPr kumimoji="1" lang="ja-JP" altLang="en-US" sz="95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146050</xdr:rowOff>
    </xdr:from>
    <xdr:to>
      <xdr:col>7</xdr:col>
      <xdr:colOff>15875</xdr:colOff>
      <xdr:row>57</xdr:row>
      <xdr:rowOff>12700</xdr:rowOff>
    </xdr:to>
    <xdr:cxnSp macro="">
      <xdr:nvCxnSpPr>
        <xdr:cNvPr id="190" name="直線コネクタ 189"/>
        <xdr:cNvCxnSpPr/>
      </xdr:nvCxnSpPr>
      <xdr:spPr>
        <a:xfrm flipV="1">
          <a:off x="3987800" y="9747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54627</xdr:rowOff>
    </xdr:from>
    <xdr:ext cx="762000" cy="259045"/>
    <xdr:sp macro="" textlink="">
      <xdr:nvSpPr>
        <xdr:cNvPr id="191" name="扶助費平均値テキスト"/>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12700</xdr:rowOff>
    </xdr:from>
    <xdr:to>
      <xdr:col>5</xdr:col>
      <xdr:colOff>549275</xdr:colOff>
      <xdr:row>57</xdr:row>
      <xdr:rowOff>31750</xdr:rowOff>
    </xdr:to>
    <xdr:cxnSp macro="">
      <xdr:nvCxnSpPr>
        <xdr:cNvPr id="193" name="直線コネクタ 192"/>
        <xdr:cNvCxnSpPr/>
      </xdr:nvCxnSpPr>
      <xdr:spPr>
        <a:xfrm flipV="1">
          <a:off x="3098800" y="9785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5" name="テキスト ボックス 194"/>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31750</xdr:rowOff>
    </xdr:from>
    <xdr:to>
      <xdr:col>4</xdr:col>
      <xdr:colOff>346075</xdr:colOff>
      <xdr:row>57</xdr:row>
      <xdr:rowOff>50800</xdr:rowOff>
    </xdr:to>
    <xdr:cxnSp macro="">
      <xdr:nvCxnSpPr>
        <xdr:cNvPr id="196" name="直線コネクタ 195"/>
        <xdr:cNvCxnSpPr/>
      </xdr:nvCxnSpPr>
      <xdr:spPr>
        <a:xfrm flipV="1">
          <a:off x="2209800" y="9804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7" name="フローチャート : 判断 196"/>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8" name="テキスト ボックス 197"/>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50800</xdr:rowOff>
    </xdr:from>
    <xdr:to>
      <xdr:col>3</xdr:col>
      <xdr:colOff>142875</xdr:colOff>
      <xdr:row>57</xdr:row>
      <xdr:rowOff>69850</xdr:rowOff>
    </xdr:to>
    <xdr:cxnSp macro="">
      <xdr:nvCxnSpPr>
        <xdr:cNvPr id="199" name="直線コネクタ 198"/>
        <xdr:cNvCxnSpPr/>
      </xdr:nvCxnSpPr>
      <xdr:spPr>
        <a:xfrm flipV="1">
          <a:off x="1320800" y="982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200" name="フローチャート : 判断 199"/>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01" name="テキスト ボックス 200"/>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2" name="フローチャート : 判断 201"/>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03" name="テキスト ボックス 202"/>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209" name="円/楕円 208"/>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67327</xdr:rowOff>
    </xdr:from>
    <xdr:ext cx="762000" cy="259045"/>
    <xdr:sp macro="" textlink="">
      <xdr:nvSpPr>
        <xdr:cNvPr id="210" name="扶助費該当値テキスト"/>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133350</xdr:rowOff>
    </xdr:from>
    <xdr:to>
      <xdr:col>5</xdr:col>
      <xdr:colOff>600075</xdr:colOff>
      <xdr:row>57</xdr:row>
      <xdr:rowOff>63500</xdr:rowOff>
    </xdr:to>
    <xdr:sp macro="" textlink="">
      <xdr:nvSpPr>
        <xdr:cNvPr id="211" name="円/楕円 210"/>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212" name="テキスト ボックス 211"/>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152400</xdr:rowOff>
    </xdr:from>
    <xdr:to>
      <xdr:col>4</xdr:col>
      <xdr:colOff>396875</xdr:colOff>
      <xdr:row>57</xdr:row>
      <xdr:rowOff>82550</xdr:rowOff>
    </xdr:to>
    <xdr:sp macro="" textlink="">
      <xdr:nvSpPr>
        <xdr:cNvPr id="213" name="円/楕円 212"/>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67327</xdr:rowOff>
    </xdr:from>
    <xdr:ext cx="762000" cy="259045"/>
    <xdr:sp macro="" textlink="">
      <xdr:nvSpPr>
        <xdr:cNvPr id="214" name="テキスト ボックス 213"/>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0</xdr:rowOff>
    </xdr:from>
    <xdr:to>
      <xdr:col>3</xdr:col>
      <xdr:colOff>193675</xdr:colOff>
      <xdr:row>57</xdr:row>
      <xdr:rowOff>101600</xdr:rowOff>
    </xdr:to>
    <xdr:sp macro="" textlink="">
      <xdr:nvSpPr>
        <xdr:cNvPr id="215" name="円/楕円 214"/>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86377</xdr:rowOff>
    </xdr:from>
    <xdr:ext cx="762000" cy="259045"/>
    <xdr:sp macro="" textlink="">
      <xdr:nvSpPr>
        <xdr:cNvPr id="216" name="テキスト ボックス 215"/>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17" name="円/楕円 216"/>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18" name="テキスト ボックス 217"/>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950" b="1" i="0" baseline="0">
              <a:solidFill>
                <a:sysClr val="windowText" lastClr="000000"/>
              </a:solidFill>
              <a:effectLst/>
              <a:latin typeface="+mn-lt"/>
              <a:ea typeface="+mn-ea"/>
              <a:cs typeface="+mn-cs"/>
            </a:rPr>
            <a:t>　</a:t>
          </a:r>
          <a:r>
            <a:rPr lang="ja-JP" altLang="ja-JP" sz="950" b="0" i="0" baseline="0">
              <a:solidFill>
                <a:sysClr val="windowText" lastClr="000000"/>
              </a:solidFill>
              <a:effectLst/>
              <a:latin typeface="+mn-lt"/>
              <a:ea typeface="+mn-ea"/>
              <a:cs typeface="+mn-cs"/>
            </a:rPr>
            <a:t>対前年比で</a:t>
          </a:r>
          <a:r>
            <a:rPr lang="en-US" altLang="ja-JP" sz="950" b="0" i="0" baseline="0">
              <a:solidFill>
                <a:sysClr val="windowText" lastClr="000000"/>
              </a:solidFill>
              <a:effectLst/>
              <a:latin typeface="+mn-lt"/>
              <a:ea typeface="+mn-ea"/>
              <a:cs typeface="+mn-cs"/>
            </a:rPr>
            <a:t>0.3</a:t>
          </a:r>
          <a:r>
            <a:rPr lang="ja-JP" altLang="ja-JP" sz="950" b="0" i="0" baseline="0">
              <a:solidFill>
                <a:sysClr val="windowText" lastClr="000000"/>
              </a:solidFill>
              <a:effectLst/>
              <a:latin typeface="+mn-lt"/>
              <a:ea typeface="+mn-ea"/>
              <a:cs typeface="+mn-cs"/>
            </a:rPr>
            <a:t>ポイント</a:t>
          </a:r>
          <a:r>
            <a:rPr lang="ja-JP" altLang="en-US" sz="950" b="0" i="0" baseline="0">
              <a:solidFill>
                <a:sysClr val="windowText" lastClr="000000"/>
              </a:solidFill>
              <a:effectLst/>
              <a:latin typeface="+mn-lt"/>
              <a:ea typeface="+mn-ea"/>
              <a:cs typeface="+mn-cs"/>
            </a:rPr>
            <a:t>減少</a:t>
          </a:r>
          <a:r>
            <a:rPr lang="ja-JP" altLang="ja-JP" sz="950" b="0" i="0" baseline="0">
              <a:solidFill>
                <a:sysClr val="windowText" lastClr="000000"/>
              </a:solidFill>
              <a:effectLst/>
              <a:latin typeface="+mn-lt"/>
              <a:ea typeface="+mn-ea"/>
              <a:cs typeface="+mn-cs"/>
            </a:rPr>
            <a:t>している。</a:t>
          </a:r>
          <a:r>
            <a:rPr lang="ja-JP" altLang="en-US" sz="950" b="0" i="0" baseline="0">
              <a:solidFill>
                <a:sysClr val="windowText" lastClr="000000"/>
              </a:solidFill>
              <a:effectLst/>
              <a:latin typeface="+mn-lt"/>
              <a:ea typeface="+mn-ea"/>
              <a:cs typeface="+mn-cs"/>
            </a:rPr>
            <a:t>宅地造成事業借入償還に伴う充当分の繰出金が皆増となったものの、維持補修費、財政調整基金積立金が減となったためである。</a:t>
          </a:r>
          <a:r>
            <a:rPr lang="ja-JP" altLang="ja-JP" sz="950" b="0" i="0" baseline="0">
              <a:solidFill>
                <a:sysClr val="windowText" lastClr="000000"/>
              </a:solidFill>
              <a:effectLst/>
              <a:latin typeface="+mn-lt"/>
              <a:ea typeface="+mn-ea"/>
              <a:cs typeface="+mn-cs"/>
            </a:rPr>
            <a:t>類似団体との比較においては、</a:t>
          </a:r>
          <a:r>
            <a:rPr lang="en-US" altLang="ja-JP" sz="950" b="0" i="0" baseline="0">
              <a:solidFill>
                <a:sysClr val="windowText" lastClr="000000"/>
              </a:solidFill>
              <a:effectLst/>
              <a:latin typeface="+mn-lt"/>
              <a:ea typeface="+mn-ea"/>
              <a:cs typeface="+mn-cs"/>
            </a:rPr>
            <a:t>1.5</a:t>
          </a:r>
          <a:r>
            <a:rPr lang="ja-JP" altLang="ja-JP" sz="950" b="0" i="0" baseline="0">
              <a:solidFill>
                <a:sysClr val="windowText" lastClr="000000"/>
              </a:solidFill>
              <a:effectLst/>
              <a:latin typeface="+mn-lt"/>
              <a:ea typeface="+mn-ea"/>
              <a:cs typeface="+mn-cs"/>
            </a:rPr>
            <a:t>ポイント下回っている。宅地造成事業借入償還に伴う充当分の繰出金については、年次計画により</a:t>
          </a:r>
          <a:r>
            <a:rPr lang="ja-JP" altLang="en-US" sz="950" b="0" i="0" baseline="0">
              <a:solidFill>
                <a:sysClr val="windowText" lastClr="000000"/>
              </a:solidFill>
              <a:effectLst/>
              <a:latin typeface="+mn-lt"/>
              <a:ea typeface="+mn-ea"/>
              <a:cs typeface="+mn-cs"/>
            </a:rPr>
            <a:t>平成</a:t>
          </a:r>
          <a:r>
            <a:rPr lang="en-US" altLang="ja-JP" sz="950" b="0" i="0" baseline="0">
              <a:solidFill>
                <a:sysClr val="windowText" lastClr="000000"/>
              </a:solidFill>
              <a:effectLst/>
              <a:latin typeface="+mn-lt"/>
              <a:ea typeface="+mn-ea"/>
              <a:cs typeface="+mn-cs"/>
            </a:rPr>
            <a:t>31</a:t>
          </a:r>
          <a:r>
            <a:rPr lang="ja-JP" altLang="ja-JP" sz="950" b="0" i="0" baseline="0">
              <a:solidFill>
                <a:sysClr val="windowText" lastClr="000000"/>
              </a:solidFill>
              <a:effectLst/>
              <a:latin typeface="+mn-lt"/>
              <a:ea typeface="+mn-ea"/>
              <a:cs typeface="+mn-cs"/>
            </a:rPr>
            <a:t>年度には終了する予定であ</a:t>
          </a:r>
          <a:r>
            <a:rPr lang="ja-JP" altLang="en-US" sz="950" b="0" i="0" baseline="0">
              <a:solidFill>
                <a:sysClr val="windowText" lastClr="000000"/>
              </a:solidFill>
              <a:effectLst/>
              <a:latin typeface="+mn-lt"/>
              <a:ea typeface="+mn-ea"/>
              <a:cs typeface="+mn-cs"/>
            </a:rPr>
            <a:t>り、それ以外においても</a:t>
          </a:r>
          <a:r>
            <a:rPr lang="ja-JP" altLang="ja-JP" sz="950" b="0" i="0" baseline="0">
              <a:solidFill>
                <a:sysClr val="windowText" lastClr="000000"/>
              </a:solidFill>
              <a:effectLst/>
              <a:latin typeface="+mn-lt"/>
              <a:ea typeface="+mn-ea"/>
              <a:cs typeface="+mn-cs"/>
            </a:rPr>
            <a:t>単年での繰出金の増減はあるものの、国民健康保険事業等</a:t>
          </a:r>
          <a:r>
            <a:rPr lang="en-US" altLang="ja-JP" sz="950" b="0" i="0" baseline="0">
              <a:solidFill>
                <a:sysClr val="windowText" lastClr="000000"/>
              </a:solidFill>
              <a:effectLst/>
              <a:latin typeface="+mn-lt"/>
              <a:ea typeface="+mn-ea"/>
              <a:cs typeface="+mn-cs"/>
            </a:rPr>
            <a:t>3</a:t>
          </a:r>
          <a:r>
            <a:rPr lang="ja-JP" altLang="ja-JP" sz="950" b="0" i="0" baseline="0">
              <a:solidFill>
                <a:sysClr val="windowText" lastClr="000000"/>
              </a:solidFill>
              <a:effectLst/>
              <a:latin typeface="+mn-lt"/>
              <a:ea typeface="+mn-ea"/>
              <a:cs typeface="+mn-cs"/>
            </a:rPr>
            <a:t>つの会計への繰出金は年々増加傾向にあり、今後も高齢化率の上昇による増加が懸念される。また、下水道事業の実施に伴う公債費分の繰出金の増加も見込まれるため、繰出金にかかる経費について注視し抑制に心がける。</a:t>
          </a:r>
          <a:endParaRPr lang="ja-JP" altLang="ja-JP" sz="95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96520</xdr:rowOff>
    </xdr:from>
    <xdr:to>
      <xdr:col>24</xdr:col>
      <xdr:colOff>31750</xdr:colOff>
      <xdr:row>56</xdr:row>
      <xdr:rowOff>119380</xdr:rowOff>
    </xdr:to>
    <xdr:cxnSp macro="">
      <xdr:nvCxnSpPr>
        <xdr:cNvPr id="251" name="直線コネクタ 250"/>
        <xdr:cNvCxnSpPr/>
      </xdr:nvCxnSpPr>
      <xdr:spPr>
        <a:xfrm flipV="1">
          <a:off x="15671800" y="9697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132097</xdr:rowOff>
    </xdr:from>
    <xdr:ext cx="762000" cy="259045"/>
    <xdr:sp macro="" textlink="">
      <xdr:nvSpPr>
        <xdr:cNvPr id="252" name="その他平均値テキスト"/>
        <xdr:cNvSpPr txBox="1"/>
      </xdr:nvSpPr>
      <xdr:spPr>
        <a:xfrm>
          <a:off x="16598900" y="973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66040</xdr:rowOff>
    </xdr:from>
    <xdr:to>
      <xdr:col>22</xdr:col>
      <xdr:colOff>565150</xdr:colOff>
      <xdr:row>56</xdr:row>
      <xdr:rowOff>119380</xdr:rowOff>
    </xdr:to>
    <xdr:cxnSp macro="">
      <xdr:nvCxnSpPr>
        <xdr:cNvPr id="254" name="直線コネクタ 253"/>
        <xdr:cNvCxnSpPr/>
      </xdr:nvCxnSpPr>
      <xdr:spPr>
        <a:xfrm>
          <a:off x="14782800" y="9667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6" name="テキスト ボックス 255"/>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66040</xdr:rowOff>
    </xdr:from>
    <xdr:to>
      <xdr:col>21</xdr:col>
      <xdr:colOff>361950</xdr:colOff>
      <xdr:row>56</xdr:row>
      <xdr:rowOff>96520</xdr:rowOff>
    </xdr:to>
    <xdr:cxnSp macro="">
      <xdr:nvCxnSpPr>
        <xdr:cNvPr id="257" name="直線コネクタ 256"/>
        <xdr:cNvCxnSpPr/>
      </xdr:nvCxnSpPr>
      <xdr:spPr>
        <a:xfrm flipV="1">
          <a:off x="13893800" y="9667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xdr:rowOff>
    </xdr:from>
    <xdr:to>
      <xdr:col>20</xdr:col>
      <xdr:colOff>158750</xdr:colOff>
      <xdr:row>56</xdr:row>
      <xdr:rowOff>96520</xdr:rowOff>
    </xdr:to>
    <xdr:cxnSp macro="">
      <xdr:nvCxnSpPr>
        <xdr:cNvPr id="260" name="直線コネクタ 259"/>
        <xdr:cNvCxnSpPr/>
      </xdr:nvCxnSpPr>
      <xdr:spPr>
        <a:xfrm>
          <a:off x="13004800" y="9606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61" name="フローチャート :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62" name="テキスト ボックス 261"/>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3" name="フローチャート : 判断 262"/>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4" name="テキスト ボックス 263"/>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70" name="円/楕円 269"/>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62247</xdr:rowOff>
    </xdr:from>
    <xdr:ext cx="762000" cy="259045"/>
    <xdr:sp macro="" textlink="">
      <xdr:nvSpPr>
        <xdr:cNvPr id="271"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68580</xdr:rowOff>
    </xdr:from>
    <xdr:to>
      <xdr:col>22</xdr:col>
      <xdr:colOff>615950</xdr:colOff>
      <xdr:row>56</xdr:row>
      <xdr:rowOff>170180</xdr:rowOff>
    </xdr:to>
    <xdr:sp macro="" textlink="">
      <xdr:nvSpPr>
        <xdr:cNvPr id="272" name="円/楕円 271"/>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73" name="テキスト ボックス 272"/>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xdr:rowOff>
    </xdr:from>
    <xdr:to>
      <xdr:col>21</xdr:col>
      <xdr:colOff>412750</xdr:colOff>
      <xdr:row>56</xdr:row>
      <xdr:rowOff>116840</xdr:rowOff>
    </xdr:to>
    <xdr:sp macro="" textlink="">
      <xdr:nvSpPr>
        <xdr:cNvPr id="274" name="円/楕円 273"/>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127017</xdr:rowOff>
    </xdr:from>
    <xdr:ext cx="762000" cy="259045"/>
    <xdr:sp macro="" textlink="">
      <xdr:nvSpPr>
        <xdr:cNvPr id="275" name="テキスト ボックス 274"/>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45720</xdr:rowOff>
    </xdr:from>
    <xdr:to>
      <xdr:col>20</xdr:col>
      <xdr:colOff>209550</xdr:colOff>
      <xdr:row>56</xdr:row>
      <xdr:rowOff>147320</xdr:rowOff>
    </xdr:to>
    <xdr:sp macro="" textlink="">
      <xdr:nvSpPr>
        <xdr:cNvPr id="276" name="円/楕円 275"/>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77" name="テキスト ボックス 276"/>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125730</xdr:rowOff>
    </xdr:from>
    <xdr:to>
      <xdr:col>19</xdr:col>
      <xdr:colOff>6350</xdr:colOff>
      <xdr:row>56</xdr:row>
      <xdr:rowOff>55880</xdr:rowOff>
    </xdr:to>
    <xdr:sp macro="" textlink="">
      <xdr:nvSpPr>
        <xdr:cNvPr id="278" name="円/楕円 277"/>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66057</xdr:rowOff>
    </xdr:from>
    <xdr:ext cx="762000" cy="259045"/>
    <xdr:sp macro="" textlink="">
      <xdr:nvSpPr>
        <xdr:cNvPr id="279" name="テキスト ボックス 278"/>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950" b="0" i="0" baseline="0">
              <a:solidFill>
                <a:sysClr val="windowText" lastClr="000000"/>
              </a:solidFill>
              <a:effectLst/>
              <a:latin typeface="+mn-lt"/>
              <a:ea typeface="+mn-ea"/>
              <a:cs typeface="+mn-cs"/>
            </a:rPr>
            <a:t>　対前年比で</a:t>
          </a:r>
          <a:r>
            <a:rPr lang="en-US" altLang="ja-JP" sz="950" b="0" i="0" baseline="0">
              <a:solidFill>
                <a:sysClr val="windowText" lastClr="000000"/>
              </a:solidFill>
              <a:effectLst/>
              <a:latin typeface="+mn-lt"/>
              <a:ea typeface="+mn-ea"/>
              <a:cs typeface="+mn-cs"/>
            </a:rPr>
            <a:t>0.3</a:t>
          </a:r>
          <a:r>
            <a:rPr lang="ja-JP" altLang="ja-JP" sz="950" b="0" i="0" baseline="0">
              <a:solidFill>
                <a:sysClr val="windowText" lastClr="000000"/>
              </a:solidFill>
              <a:effectLst/>
              <a:latin typeface="+mn-lt"/>
              <a:ea typeface="+mn-ea"/>
              <a:cs typeface="+mn-cs"/>
            </a:rPr>
            <a:t>ポイント増加している。増加の要因としては、</a:t>
          </a:r>
          <a:r>
            <a:rPr lang="ja-JP" altLang="en-US" sz="950" b="0" i="0" baseline="0">
              <a:solidFill>
                <a:sysClr val="windowText" lastClr="000000"/>
              </a:solidFill>
              <a:effectLst/>
              <a:latin typeface="+mn-lt"/>
              <a:ea typeface="+mn-ea"/>
              <a:cs typeface="+mn-cs"/>
            </a:rPr>
            <a:t>平成</a:t>
          </a:r>
          <a:r>
            <a:rPr lang="en-US" altLang="ja-JP" sz="950" b="0" i="0" baseline="0">
              <a:solidFill>
                <a:sysClr val="windowText" lastClr="000000"/>
              </a:solidFill>
              <a:effectLst/>
              <a:latin typeface="+mn-lt"/>
              <a:ea typeface="+mn-ea"/>
              <a:cs typeface="+mn-cs"/>
            </a:rPr>
            <a:t>27</a:t>
          </a:r>
          <a:r>
            <a:rPr lang="ja-JP" altLang="en-US" sz="950" b="0" i="0" baseline="0">
              <a:solidFill>
                <a:sysClr val="windowText" lastClr="000000"/>
              </a:solidFill>
              <a:effectLst/>
              <a:latin typeface="+mn-lt"/>
              <a:ea typeface="+mn-ea"/>
              <a:cs typeface="+mn-cs"/>
            </a:rPr>
            <a:t>年度における</a:t>
          </a:r>
          <a:r>
            <a:rPr lang="ja-JP" altLang="ja-JP" sz="950" b="0" i="0" baseline="0">
              <a:solidFill>
                <a:sysClr val="windowText" lastClr="000000"/>
              </a:solidFill>
              <a:effectLst/>
              <a:latin typeface="+mn-lt"/>
              <a:ea typeface="+mn-ea"/>
              <a:cs typeface="+mn-cs"/>
            </a:rPr>
            <a:t>地方創生事業によるプレミアム商品券発行事業の補助費</a:t>
          </a:r>
          <a:r>
            <a:rPr lang="ja-JP" altLang="en-US" sz="950" b="0" i="0" baseline="0">
              <a:solidFill>
                <a:sysClr val="windowText" lastClr="000000"/>
              </a:solidFill>
              <a:effectLst/>
              <a:latin typeface="+mn-lt"/>
              <a:ea typeface="+mn-ea"/>
              <a:cs typeface="+mn-cs"/>
            </a:rPr>
            <a:t>が皆減となったが、平成</a:t>
          </a:r>
          <a:r>
            <a:rPr lang="en-US" altLang="ja-JP" sz="950" b="0" i="0" baseline="0">
              <a:solidFill>
                <a:sysClr val="windowText" lastClr="000000"/>
              </a:solidFill>
              <a:effectLst/>
              <a:latin typeface="+mn-lt"/>
              <a:ea typeface="+mn-ea"/>
              <a:cs typeface="+mn-cs"/>
            </a:rPr>
            <a:t>28</a:t>
          </a:r>
          <a:r>
            <a:rPr lang="ja-JP" altLang="en-US" sz="950" b="0" i="0" baseline="0">
              <a:solidFill>
                <a:sysClr val="windowText" lastClr="000000"/>
              </a:solidFill>
              <a:effectLst/>
              <a:latin typeface="+mn-lt"/>
              <a:ea typeface="+mn-ea"/>
              <a:cs typeface="+mn-cs"/>
            </a:rPr>
            <a:t>年度で新たな地方創生事業による補助費の増及び学校給食費</a:t>
          </a:r>
          <a:r>
            <a:rPr lang="en-US" altLang="ja-JP" sz="950" b="0" i="0" baseline="0">
              <a:solidFill>
                <a:sysClr val="windowText" lastClr="000000"/>
              </a:solidFill>
              <a:effectLst/>
              <a:latin typeface="+mn-lt"/>
              <a:ea typeface="+mn-ea"/>
              <a:cs typeface="+mn-cs"/>
            </a:rPr>
            <a:t>1/2</a:t>
          </a:r>
          <a:r>
            <a:rPr lang="ja-JP" altLang="en-US" sz="950" b="0" i="0" baseline="0">
              <a:solidFill>
                <a:sysClr val="windowText" lastClr="000000"/>
              </a:solidFill>
              <a:effectLst/>
              <a:latin typeface="+mn-lt"/>
              <a:ea typeface="+mn-ea"/>
              <a:cs typeface="+mn-cs"/>
            </a:rPr>
            <a:t>補助の皆増等によるものが大きい。</a:t>
          </a:r>
          <a:r>
            <a:rPr lang="ja-JP" altLang="ja-JP" sz="950" b="0" i="0" baseline="0">
              <a:solidFill>
                <a:sysClr val="windowText" lastClr="000000"/>
              </a:solidFill>
              <a:effectLst/>
              <a:latin typeface="+mn-lt"/>
              <a:ea typeface="+mn-ea"/>
              <a:cs typeface="+mn-cs"/>
            </a:rPr>
            <a:t>そのほか上水道事業への補助費、石川地方生活環境施設組合への負担金、中山間地域直接支払交付金、多面的機能支払交付金、須賀川地方広域消防組合への負担金が補助費を大きく占めている。平成</a:t>
          </a:r>
          <a:r>
            <a:rPr lang="en-US" altLang="ja-JP" sz="950" b="0" i="0" baseline="0">
              <a:solidFill>
                <a:sysClr val="windowText" lastClr="000000"/>
              </a:solidFill>
              <a:effectLst/>
              <a:latin typeface="+mn-lt"/>
              <a:ea typeface="+mn-ea"/>
              <a:cs typeface="+mn-cs"/>
            </a:rPr>
            <a:t>28</a:t>
          </a:r>
          <a:r>
            <a:rPr lang="ja-JP" altLang="ja-JP" sz="950" b="0" i="0" baseline="0">
              <a:solidFill>
                <a:sysClr val="windowText" lastClr="000000"/>
              </a:solidFill>
              <a:effectLst/>
              <a:latin typeface="+mn-lt"/>
              <a:ea typeface="+mn-ea"/>
              <a:cs typeface="+mn-cs"/>
            </a:rPr>
            <a:t>年度では類似団体を</a:t>
          </a:r>
          <a:r>
            <a:rPr lang="en-US" altLang="ja-JP" sz="950" b="0" i="0" baseline="0">
              <a:solidFill>
                <a:sysClr val="windowText" lastClr="000000"/>
              </a:solidFill>
              <a:effectLst/>
              <a:latin typeface="+mn-lt"/>
              <a:ea typeface="+mn-ea"/>
              <a:cs typeface="+mn-cs"/>
            </a:rPr>
            <a:t>0.1</a:t>
          </a:r>
          <a:r>
            <a:rPr lang="ja-JP" altLang="ja-JP" sz="950" b="0" i="0" baseline="0">
              <a:solidFill>
                <a:sysClr val="windowText" lastClr="000000"/>
              </a:solidFill>
              <a:effectLst/>
              <a:latin typeface="+mn-lt"/>
              <a:ea typeface="+mn-ea"/>
              <a:cs typeface="+mn-cs"/>
            </a:rPr>
            <a:t>ポイント上回っており、町の各種団体等への補助金は増加傾向にあるため、今後は補助金を交付するのが適当な事業を行っているのかなど、明確な基準を設け見直しや廃止の検討を進め、補助金の抑制を図っていく。</a:t>
          </a:r>
          <a:endParaRPr lang="ja-JP" altLang="ja-JP" sz="95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14986</xdr:rowOff>
    </xdr:from>
    <xdr:to>
      <xdr:col>24</xdr:col>
      <xdr:colOff>31750</xdr:colOff>
      <xdr:row>37</xdr:row>
      <xdr:rowOff>28702</xdr:rowOff>
    </xdr:to>
    <xdr:cxnSp macro="">
      <xdr:nvCxnSpPr>
        <xdr:cNvPr id="309" name="直線コネクタ 308"/>
        <xdr:cNvCxnSpPr/>
      </xdr:nvCxnSpPr>
      <xdr:spPr>
        <a:xfrm>
          <a:off x="15671800" y="63586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0"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131572</xdr:rowOff>
    </xdr:from>
    <xdr:to>
      <xdr:col>22</xdr:col>
      <xdr:colOff>565150</xdr:colOff>
      <xdr:row>37</xdr:row>
      <xdr:rowOff>14986</xdr:rowOff>
    </xdr:to>
    <xdr:cxnSp macro="">
      <xdr:nvCxnSpPr>
        <xdr:cNvPr id="312" name="直線コネクタ 311"/>
        <xdr:cNvCxnSpPr/>
      </xdr:nvCxnSpPr>
      <xdr:spPr>
        <a:xfrm>
          <a:off x="14782800" y="6303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14" name="テキスト ボックス 313"/>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131572</xdr:rowOff>
    </xdr:from>
    <xdr:to>
      <xdr:col>21</xdr:col>
      <xdr:colOff>361950</xdr:colOff>
      <xdr:row>36</xdr:row>
      <xdr:rowOff>163576</xdr:rowOff>
    </xdr:to>
    <xdr:cxnSp macro="">
      <xdr:nvCxnSpPr>
        <xdr:cNvPr id="315" name="直線コネクタ 314"/>
        <xdr:cNvCxnSpPr/>
      </xdr:nvCxnSpPr>
      <xdr:spPr>
        <a:xfrm flipV="1">
          <a:off x="13893800" y="6303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163576</xdr:rowOff>
    </xdr:from>
    <xdr:to>
      <xdr:col>20</xdr:col>
      <xdr:colOff>158750</xdr:colOff>
      <xdr:row>37</xdr:row>
      <xdr:rowOff>19558</xdr:rowOff>
    </xdr:to>
    <xdr:cxnSp macro="">
      <xdr:nvCxnSpPr>
        <xdr:cNvPr id="318" name="直線コネクタ 317"/>
        <xdr:cNvCxnSpPr/>
      </xdr:nvCxnSpPr>
      <xdr:spPr>
        <a:xfrm flipV="1">
          <a:off x="13004800" y="6335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0" name="テキスト ボックス 319"/>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1" name="フローチャート : 判断 320"/>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2" name="テキスト ボックス 321"/>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28" name="円/楕円 327"/>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121429</xdr:rowOff>
    </xdr:from>
    <xdr:ext cx="762000" cy="259045"/>
    <xdr:sp macro="" textlink="">
      <xdr:nvSpPr>
        <xdr:cNvPr id="329" name="補助費等該当値テキスト"/>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135636</xdr:rowOff>
    </xdr:from>
    <xdr:to>
      <xdr:col>22</xdr:col>
      <xdr:colOff>615950</xdr:colOff>
      <xdr:row>37</xdr:row>
      <xdr:rowOff>65786</xdr:rowOff>
    </xdr:to>
    <xdr:sp macro="" textlink="">
      <xdr:nvSpPr>
        <xdr:cNvPr id="330" name="円/楕円 329"/>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31" name="テキスト ボックス 33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80772</xdr:rowOff>
    </xdr:from>
    <xdr:to>
      <xdr:col>21</xdr:col>
      <xdr:colOff>412750</xdr:colOff>
      <xdr:row>37</xdr:row>
      <xdr:rowOff>10922</xdr:rowOff>
    </xdr:to>
    <xdr:sp macro="" textlink="">
      <xdr:nvSpPr>
        <xdr:cNvPr id="332" name="円/楕円 331"/>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33" name="テキスト ボックス 332"/>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112776</xdr:rowOff>
    </xdr:from>
    <xdr:to>
      <xdr:col>20</xdr:col>
      <xdr:colOff>209550</xdr:colOff>
      <xdr:row>37</xdr:row>
      <xdr:rowOff>42926</xdr:rowOff>
    </xdr:to>
    <xdr:sp macro="" textlink="">
      <xdr:nvSpPr>
        <xdr:cNvPr id="334" name="円/楕円 333"/>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35" name="テキスト ボックス 334"/>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140208</xdr:rowOff>
    </xdr:from>
    <xdr:to>
      <xdr:col>19</xdr:col>
      <xdr:colOff>6350</xdr:colOff>
      <xdr:row>37</xdr:row>
      <xdr:rowOff>70358</xdr:rowOff>
    </xdr:to>
    <xdr:sp macro="" textlink="">
      <xdr:nvSpPr>
        <xdr:cNvPr id="336" name="円/楕円 335"/>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55135</xdr:rowOff>
    </xdr:from>
    <xdr:ext cx="762000" cy="259045"/>
    <xdr:sp macro="" textlink="">
      <xdr:nvSpPr>
        <xdr:cNvPr id="337" name="テキスト ボックス 336"/>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950" b="0" i="0" baseline="0">
              <a:solidFill>
                <a:schemeClr val="dk1"/>
              </a:solidFill>
              <a:effectLst/>
              <a:latin typeface="+mn-lt"/>
              <a:ea typeface="+mn-ea"/>
              <a:cs typeface="+mn-cs"/>
            </a:rPr>
            <a:t>　公債費に係る経常収支比率は年々減少し、類似団体平均を</a:t>
          </a:r>
          <a:r>
            <a:rPr lang="en-US" altLang="ja-JP" sz="950" b="0" i="0" baseline="0">
              <a:solidFill>
                <a:schemeClr val="dk1"/>
              </a:solidFill>
              <a:effectLst/>
              <a:latin typeface="+mn-lt"/>
              <a:ea typeface="+mn-ea"/>
              <a:cs typeface="+mn-cs"/>
            </a:rPr>
            <a:t>2.2</a:t>
          </a:r>
          <a:r>
            <a:rPr lang="ja-JP" altLang="ja-JP" sz="950" b="0" i="0" baseline="0">
              <a:solidFill>
                <a:schemeClr val="dk1"/>
              </a:solidFill>
              <a:effectLst/>
              <a:latin typeface="+mn-lt"/>
              <a:ea typeface="+mn-ea"/>
              <a:cs typeface="+mn-cs"/>
            </a:rPr>
            <a:t>ポイント下回っている。 起債の償還については平成</a:t>
          </a:r>
          <a:r>
            <a:rPr lang="en-US" altLang="ja-JP" sz="950" b="0" i="0" baseline="0">
              <a:solidFill>
                <a:schemeClr val="dk1"/>
              </a:solidFill>
              <a:effectLst/>
              <a:latin typeface="+mn-lt"/>
              <a:ea typeface="+mn-ea"/>
              <a:cs typeface="+mn-cs"/>
            </a:rPr>
            <a:t>19</a:t>
          </a:r>
          <a:r>
            <a:rPr lang="ja-JP" altLang="ja-JP" sz="950" b="0" i="0" baseline="0">
              <a:solidFill>
                <a:schemeClr val="dk1"/>
              </a:solidFill>
              <a:effectLst/>
              <a:latin typeface="+mn-lt"/>
              <a:ea typeface="+mn-ea"/>
              <a:cs typeface="+mn-cs"/>
            </a:rPr>
            <a:t>年度をピークとし減少に転じ、毎年</a:t>
          </a:r>
          <a:r>
            <a:rPr lang="en-US" altLang="ja-JP" sz="950" b="0" i="0" baseline="0">
              <a:solidFill>
                <a:schemeClr val="dk1"/>
              </a:solidFill>
              <a:effectLst/>
              <a:latin typeface="+mn-lt"/>
              <a:ea typeface="+mn-ea"/>
              <a:cs typeface="+mn-cs"/>
            </a:rPr>
            <a:t>2,000</a:t>
          </a:r>
          <a:r>
            <a:rPr lang="ja-JP" altLang="ja-JP" sz="950" b="0" i="0" baseline="0">
              <a:solidFill>
                <a:schemeClr val="dk1"/>
              </a:solidFill>
              <a:effectLst/>
              <a:latin typeface="+mn-lt"/>
              <a:ea typeface="+mn-ea"/>
              <a:cs typeface="+mn-cs"/>
            </a:rPr>
            <a:t>万円程度減少している。これは、</a:t>
          </a:r>
          <a:r>
            <a:rPr lang="ja-JP" altLang="en-US" sz="950" b="0" i="0" baseline="0">
              <a:solidFill>
                <a:schemeClr val="dk1"/>
              </a:solidFill>
              <a:effectLst/>
              <a:latin typeface="+mn-lt"/>
              <a:ea typeface="+mn-ea"/>
              <a:cs typeface="+mn-cs"/>
            </a:rPr>
            <a:t>臨時財政対策債等</a:t>
          </a:r>
          <a:r>
            <a:rPr lang="en-US" altLang="ja-JP" sz="950" b="0" i="0" baseline="0">
              <a:solidFill>
                <a:schemeClr val="dk1"/>
              </a:solidFill>
              <a:effectLst/>
              <a:latin typeface="+mn-lt"/>
              <a:ea typeface="+mn-ea"/>
              <a:cs typeface="+mn-cs"/>
            </a:rPr>
            <a:t>7</a:t>
          </a:r>
          <a:r>
            <a:rPr lang="ja-JP" altLang="en-US" sz="950" b="0" i="0" baseline="0">
              <a:solidFill>
                <a:schemeClr val="dk1"/>
              </a:solidFill>
              <a:effectLst/>
              <a:latin typeface="+mn-lt"/>
              <a:ea typeface="+mn-ea"/>
              <a:cs typeface="+mn-cs"/>
            </a:rPr>
            <a:t>件の償還終了</a:t>
          </a:r>
          <a:r>
            <a:rPr lang="ja-JP" altLang="ja-JP" sz="950" b="0" i="0" baseline="0">
              <a:solidFill>
                <a:schemeClr val="dk1"/>
              </a:solidFill>
              <a:effectLst/>
              <a:latin typeface="+mn-lt"/>
              <a:ea typeface="+mn-ea"/>
              <a:cs typeface="+mn-cs"/>
            </a:rPr>
            <a:t>が主な要因である。今後は、臨時財政対策債の償還、現在事業を進めている幼保一体化施設整備事業の償還、学校教育施設整備や緊急防災・減災事業の償還が発生してくるため、地方債残高や将来への負担等を検討しながら身の丈に合った事業を展開していく。</a:t>
          </a:r>
          <a:endParaRPr lang="ja-JP" altLang="ja-JP" sz="95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149861</xdr:rowOff>
    </xdr:from>
    <xdr:to>
      <xdr:col>7</xdr:col>
      <xdr:colOff>15875</xdr:colOff>
      <xdr:row>76</xdr:row>
      <xdr:rowOff>163576</xdr:rowOff>
    </xdr:to>
    <xdr:cxnSp macro="">
      <xdr:nvCxnSpPr>
        <xdr:cNvPr id="367" name="直線コネクタ 366"/>
        <xdr:cNvCxnSpPr/>
      </xdr:nvCxnSpPr>
      <xdr:spPr>
        <a:xfrm>
          <a:off x="3987800" y="131800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149861</xdr:rowOff>
    </xdr:from>
    <xdr:to>
      <xdr:col>5</xdr:col>
      <xdr:colOff>549275</xdr:colOff>
      <xdr:row>77</xdr:row>
      <xdr:rowOff>37846</xdr:rowOff>
    </xdr:to>
    <xdr:cxnSp macro="">
      <xdr:nvCxnSpPr>
        <xdr:cNvPr id="370" name="直線コネクタ 369"/>
        <xdr:cNvCxnSpPr/>
      </xdr:nvCxnSpPr>
      <xdr:spPr>
        <a:xfrm flipV="1">
          <a:off x="3098800" y="131800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37846</xdr:rowOff>
    </xdr:from>
    <xdr:to>
      <xdr:col>4</xdr:col>
      <xdr:colOff>346075</xdr:colOff>
      <xdr:row>77</xdr:row>
      <xdr:rowOff>115570</xdr:rowOff>
    </xdr:to>
    <xdr:cxnSp macro="">
      <xdr:nvCxnSpPr>
        <xdr:cNvPr id="373" name="直線コネクタ 372"/>
        <xdr:cNvCxnSpPr/>
      </xdr:nvCxnSpPr>
      <xdr:spPr>
        <a:xfrm flipV="1">
          <a:off x="2209800" y="132394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87630</xdr:rowOff>
    </xdr:from>
    <xdr:to>
      <xdr:col>4</xdr:col>
      <xdr:colOff>396875</xdr:colOff>
      <xdr:row>78</xdr:row>
      <xdr:rowOff>17780</xdr:rowOff>
    </xdr:to>
    <xdr:sp macro="" textlink="">
      <xdr:nvSpPr>
        <xdr:cNvPr id="374" name="フローチャート : 判断 373"/>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2557</xdr:rowOff>
    </xdr:from>
    <xdr:ext cx="762000" cy="259045"/>
    <xdr:sp macro="" textlink="">
      <xdr:nvSpPr>
        <xdr:cNvPr id="375" name="テキスト ボックス 374"/>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115570</xdr:rowOff>
    </xdr:from>
    <xdr:to>
      <xdr:col>3</xdr:col>
      <xdr:colOff>142875</xdr:colOff>
      <xdr:row>77</xdr:row>
      <xdr:rowOff>124713</xdr:rowOff>
    </xdr:to>
    <xdr:cxnSp macro="">
      <xdr:nvCxnSpPr>
        <xdr:cNvPr id="376" name="直線コネクタ 375"/>
        <xdr:cNvCxnSpPr/>
      </xdr:nvCxnSpPr>
      <xdr:spPr>
        <a:xfrm flipV="1">
          <a:off x="1320800" y="133172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16273</xdr:rowOff>
    </xdr:from>
    <xdr:ext cx="762000" cy="259045"/>
    <xdr:sp macro="" textlink="">
      <xdr:nvSpPr>
        <xdr:cNvPr id="378" name="テキスト ボックス 377"/>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0" name="テキスト ボックス 379"/>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112776</xdr:rowOff>
    </xdr:from>
    <xdr:to>
      <xdr:col>7</xdr:col>
      <xdr:colOff>66675</xdr:colOff>
      <xdr:row>77</xdr:row>
      <xdr:rowOff>42926</xdr:rowOff>
    </xdr:to>
    <xdr:sp macro="" textlink="">
      <xdr:nvSpPr>
        <xdr:cNvPr id="386" name="円/楕円 385"/>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129303</xdr:rowOff>
    </xdr:from>
    <xdr:ext cx="762000" cy="259045"/>
    <xdr:sp macro="" textlink="">
      <xdr:nvSpPr>
        <xdr:cNvPr id="387" name="公債費該当値テキスト"/>
        <xdr:cNvSpPr txBox="1"/>
      </xdr:nvSpPr>
      <xdr:spPr>
        <a:xfrm>
          <a:off x="4914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88" name="円/楕円 387"/>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89" name="テキスト ボックス 388"/>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158496</xdr:rowOff>
    </xdr:from>
    <xdr:to>
      <xdr:col>4</xdr:col>
      <xdr:colOff>396875</xdr:colOff>
      <xdr:row>77</xdr:row>
      <xdr:rowOff>88646</xdr:rowOff>
    </xdr:to>
    <xdr:sp macro="" textlink="">
      <xdr:nvSpPr>
        <xdr:cNvPr id="390" name="円/楕円 389"/>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98823</xdr:rowOff>
    </xdr:from>
    <xdr:ext cx="762000" cy="259045"/>
    <xdr:sp macro="" textlink="">
      <xdr:nvSpPr>
        <xdr:cNvPr id="391" name="テキスト ボックス 390"/>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64770</xdr:rowOff>
    </xdr:from>
    <xdr:to>
      <xdr:col>3</xdr:col>
      <xdr:colOff>193675</xdr:colOff>
      <xdr:row>77</xdr:row>
      <xdr:rowOff>166370</xdr:rowOff>
    </xdr:to>
    <xdr:sp macro="" textlink="">
      <xdr:nvSpPr>
        <xdr:cNvPr id="392" name="円/楕円 391"/>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5097</xdr:rowOff>
    </xdr:from>
    <xdr:ext cx="762000" cy="259045"/>
    <xdr:sp macro="" textlink="">
      <xdr:nvSpPr>
        <xdr:cNvPr id="393" name="テキスト ボックス 392"/>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94" name="円/楕円 393"/>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95" name="テキスト ボックス 394"/>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950" b="0" i="0" baseline="0">
              <a:solidFill>
                <a:sysClr val="windowText" lastClr="000000"/>
              </a:solidFill>
              <a:effectLst/>
              <a:latin typeface="+mn-lt"/>
              <a:ea typeface="+mn-ea"/>
              <a:cs typeface="+mn-cs"/>
            </a:rPr>
            <a:t>　公債費以外の経常収支比率は類似団体平均を</a:t>
          </a:r>
          <a:r>
            <a:rPr lang="en-US" altLang="ja-JP" sz="950" b="0" i="0" baseline="0">
              <a:solidFill>
                <a:sysClr val="windowText" lastClr="000000"/>
              </a:solidFill>
              <a:effectLst/>
              <a:latin typeface="+mn-lt"/>
              <a:ea typeface="+mn-ea"/>
              <a:cs typeface="+mn-cs"/>
            </a:rPr>
            <a:t>0.4</a:t>
          </a:r>
          <a:r>
            <a:rPr lang="ja-JP" altLang="ja-JP" sz="950" b="0" i="0" baseline="0">
              <a:solidFill>
                <a:sysClr val="windowText" lastClr="000000"/>
              </a:solidFill>
              <a:effectLst/>
              <a:latin typeface="+mn-lt"/>
              <a:ea typeface="+mn-ea"/>
              <a:cs typeface="+mn-cs"/>
            </a:rPr>
            <a:t>ポイント</a:t>
          </a:r>
          <a:r>
            <a:rPr lang="ja-JP" altLang="en-US" sz="950" b="0" i="0" baseline="0">
              <a:solidFill>
                <a:sysClr val="windowText" lastClr="000000"/>
              </a:solidFill>
              <a:effectLst/>
              <a:latin typeface="+mn-lt"/>
              <a:ea typeface="+mn-ea"/>
              <a:cs typeface="+mn-cs"/>
            </a:rPr>
            <a:t>下回っている。</a:t>
          </a:r>
          <a:r>
            <a:rPr lang="ja-JP" altLang="ja-JP" sz="950" b="0" i="0" baseline="0">
              <a:solidFill>
                <a:sysClr val="windowText" lastClr="000000"/>
              </a:solidFill>
              <a:effectLst/>
              <a:latin typeface="+mn-lt"/>
              <a:ea typeface="+mn-ea"/>
              <a:cs typeface="+mn-cs"/>
            </a:rPr>
            <a:t>対前年比において</a:t>
          </a:r>
          <a:r>
            <a:rPr lang="ja-JP" altLang="en-US" sz="950" b="0" i="0" baseline="0">
              <a:solidFill>
                <a:sysClr val="windowText" lastClr="000000"/>
              </a:solidFill>
              <a:effectLst/>
              <a:latin typeface="+mn-lt"/>
              <a:ea typeface="+mn-ea"/>
              <a:cs typeface="+mn-cs"/>
            </a:rPr>
            <a:t>は</a:t>
          </a:r>
          <a:r>
            <a:rPr lang="en-US" altLang="ja-JP" sz="950" b="0" i="0" baseline="0">
              <a:solidFill>
                <a:sysClr val="windowText" lastClr="000000"/>
              </a:solidFill>
              <a:effectLst/>
              <a:latin typeface="+mn-lt"/>
              <a:ea typeface="+mn-ea"/>
              <a:cs typeface="+mn-cs"/>
            </a:rPr>
            <a:t>1.2</a:t>
          </a:r>
          <a:r>
            <a:rPr lang="ja-JP" altLang="ja-JP" sz="950" b="0" i="0" baseline="0">
              <a:solidFill>
                <a:sysClr val="windowText" lastClr="000000"/>
              </a:solidFill>
              <a:effectLst/>
              <a:latin typeface="+mn-lt"/>
              <a:ea typeface="+mn-ea"/>
              <a:cs typeface="+mn-cs"/>
            </a:rPr>
            <a:t>ポイント</a:t>
          </a:r>
          <a:r>
            <a:rPr lang="ja-JP" altLang="en-US" sz="950" b="0" i="0" baseline="0">
              <a:solidFill>
                <a:sysClr val="windowText" lastClr="000000"/>
              </a:solidFill>
              <a:effectLst/>
              <a:latin typeface="+mn-lt"/>
              <a:ea typeface="+mn-ea"/>
              <a:cs typeface="+mn-cs"/>
            </a:rPr>
            <a:t>増となった</a:t>
          </a:r>
          <a:r>
            <a:rPr lang="ja-JP" altLang="ja-JP" sz="950" b="0" i="0" baseline="0">
              <a:solidFill>
                <a:sysClr val="windowText" lastClr="000000"/>
              </a:solidFill>
              <a:effectLst/>
              <a:latin typeface="+mn-lt"/>
              <a:ea typeface="+mn-ea"/>
              <a:cs typeface="+mn-cs"/>
            </a:rPr>
            <a:t>。</a:t>
          </a:r>
          <a:r>
            <a:rPr lang="ja-JP" altLang="en-US" sz="950" b="0" i="0" baseline="0">
              <a:solidFill>
                <a:sysClr val="windowText" lastClr="000000"/>
              </a:solidFill>
              <a:effectLst/>
              <a:latin typeface="+mn-lt"/>
              <a:ea typeface="+mn-ea"/>
              <a:cs typeface="+mn-cs"/>
            </a:rPr>
            <a:t>扶助費で</a:t>
          </a:r>
          <a:r>
            <a:rPr lang="en-US" altLang="ja-JP" sz="950" b="0" i="0" baseline="0">
              <a:solidFill>
                <a:sysClr val="windowText" lastClr="000000"/>
              </a:solidFill>
              <a:effectLst/>
              <a:latin typeface="+mn-lt"/>
              <a:ea typeface="+mn-ea"/>
              <a:cs typeface="+mn-cs"/>
            </a:rPr>
            <a:t>0.2</a:t>
          </a:r>
          <a:r>
            <a:rPr lang="ja-JP" altLang="en-US" sz="950" b="0" i="0" baseline="0">
              <a:solidFill>
                <a:sysClr val="windowText" lastClr="000000"/>
              </a:solidFill>
              <a:effectLst/>
              <a:latin typeface="+mn-lt"/>
              <a:ea typeface="+mn-ea"/>
              <a:cs typeface="+mn-cs"/>
            </a:rPr>
            <a:t>ポイント、その他で</a:t>
          </a:r>
          <a:r>
            <a:rPr lang="en-US" altLang="ja-JP" sz="950" b="0" i="0" baseline="0">
              <a:solidFill>
                <a:sysClr val="windowText" lastClr="000000"/>
              </a:solidFill>
              <a:effectLst/>
              <a:latin typeface="+mn-lt"/>
              <a:ea typeface="+mn-ea"/>
              <a:cs typeface="+mn-cs"/>
            </a:rPr>
            <a:t>0.3</a:t>
          </a:r>
          <a:r>
            <a:rPr lang="ja-JP" altLang="en-US" sz="950" b="0" i="0" baseline="0">
              <a:solidFill>
                <a:sysClr val="windowText" lastClr="000000"/>
              </a:solidFill>
              <a:effectLst/>
              <a:latin typeface="+mn-lt"/>
              <a:ea typeface="+mn-ea"/>
              <a:cs typeface="+mn-cs"/>
            </a:rPr>
            <a:t>ポイント減少しているが、</a:t>
          </a:r>
          <a:r>
            <a:rPr lang="ja-JP" altLang="ja-JP" sz="950" b="0" i="0" baseline="0">
              <a:solidFill>
                <a:sysClr val="windowText" lastClr="000000"/>
              </a:solidFill>
              <a:effectLst/>
              <a:latin typeface="+mn-lt"/>
              <a:ea typeface="+mn-ea"/>
              <a:cs typeface="+mn-cs"/>
            </a:rPr>
            <a:t>人件費では</a:t>
          </a:r>
          <a:r>
            <a:rPr lang="en-US" altLang="ja-JP" sz="950" b="0" i="0" baseline="0">
              <a:solidFill>
                <a:sysClr val="windowText" lastClr="000000"/>
              </a:solidFill>
              <a:effectLst/>
              <a:latin typeface="+mn-lt"/>
              <a:ea typeface="+mn-ea"/>
              <a:cs typeface="+mn-cs"/>
            </a:rPr>
            <a:t>1.4</a:t>
          </a:r>
          <a:r>
            <a:rPr lang="ja-JP" altLang="ja-JP" sz="950" b="0" i="0" baseline="0">
              <a:solidFill>
                <a:sysClr val="windowText" lastClr="000000"/>
              </a:solidFill>
              <a:effectLst/>
              <a:latin typeface="+mn-lt"/>
              <a:ea typeface="+mn-ea"/>
              <a:cs typeface="+mn-cs"/>
            </a:rPr>
            <a:t>ポイント、</a:t>
          </a:r>
          <a:r>
            <a:rPr lang="ja-JP" altLang="en-US" sz="950" b="0" i="0" baseline="0">
              <a:solidFill>
                <a:sysClr val="windowText" lastClr="000000"/>
              </a:solidFill>
              <a:effectLst/>
              <a:latin typeface="+mn-lt"/>
              <a:ea typeface="+mn-ea"/>
              <a:cs typeface="+mn-cs"/>
            </a:rPr>
            <a:t>補助費では</a:t>
          </a:r>
          <a:r>
            <a:rPr lang="en-US" altLang="ja-JP" sz="950" b="0" i="0" baseline="0">
              <a:solidFill>
                <a:sysClr val="windowText" lastClr="000000"/>
              </a:solidFill>
              <a:effectLst/>
              <a:latin typeface="+mn-lt"/>
              <a:ea typeface="+mn-ea"/>
              <a:cs typeface="+mn-cs"/>
            </a:rPr>
            <a:t>0.3</a:t>
          </a:r>
          <a:r>
            <a:rPr lang="ja-JP" altLang="ja-JP" sz="950" b="0" i="0" baseline="0">
              <a:solidFill>
                <a:sysClr val="windowText" lastClr="000000"/>
              </a:solidFill>
              <a:effectLst/>
              <a:latin typeface="+mn-lt"/>
              <a:ea typeface="+mn-ea"/>
              <a:cs typeface="+mn-cs"/>
            </a:rPr>
            <a:t>ポイント増加している。人件費</a:t>
          </a:r>
          <a:r>
            <a:rPr lang="ja-JP" altLang="en-US" sz="950" b="0" i="0" baseline="0">
              <a:solidFill>
                <a:sysClr val="windowText" lastClr="000000"/>
              </a:solidFill>
              <a:effectLst/>
              <a:latin typeface="+mn-lt"/>
              <a:ea typeface="+mn-ea"/>
              <a:cs typeface="+mn-cs"/>
            </a:rPr>
            <a:t>については償還負担金の増のほか、今後、人事委員会勧告に伴う改正等により人件費が上昇傾向になると見込まれる。更には</a:t>
          </a:r>
          <a:r>
            <a:rPr lang="ja-JP" altLang="ja-JP" sz="950" b="0" i="0" baseline="0">
              <a:solidFill>
                <a:sysClr val="windowText" lastClr="000000"/>
              </a:solidFill>
              <a:effectLst/>
              <a:latin typeface="+mn-lt"/>
              <a:ea typeface="+mn-ea"/>
              <a:cs typeface="+mn-cs"/>
            </a:rPr>
            <a:t>、高齢化率の上昇等による扶助費の増、物件費の上昇も懸念されるため、更なる事務経費の削減を行い、経常経費の抑制に努める。</a:t>
          </a:r>
          <a:endParaRPr kumimoji="1" lang="ja-JP" altLang="en-US" sz="950">
            <a:solidFill>
              <a:sysClr val="windowText" lastClr="00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129286</xdr:rowOff>
    </xdr:from>
    <xdr:to>
      <xdr:col>24</xdr:col>
      <xdr:colOff>31750</xdr:colOff>
      <xdr:row>76</xdr:row>
      <xdr:rowOff>12700</xdr:rowOff>
    </xdr:to>
    <xdr:cxnSp macro="">
      <xdr:nvCxnSpPr>
        <xdr:cNvPr id="426" name="直線コネクタ 425"/>
        <xdr:cNvCxnSpPr/>
      </xdr:nvCxnSpPr>
      <xdr:spPr>
        <a:xfrm>
          <a:off x="15671800" y="129880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123714</xdr:rowOff>
    </xdr:from>
    <xdr:ext cx="762000" cy="259045"/>
    <xdr:sp macro="" textlink="">
      <xdr:nvSpPr>
        <xdr:cNvPr id="427" name="公債費以外平均値テキスト"/>
        <xdr:cNvSpPr txBox="1"/>
      </xdr:nvSpPr>
      <xdr:spPr>
        <a:xfrm>
          <a:off x="16598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129286</xdr:rowOff>
    </xdr:from>
    <xdr:to>
      <xdr:col>22</xdr:col>
      <xdr:colOff>565150</xdr:colOff>
      <xdr:row>75</xdr:row>
      <xdr:rowOff>133858</xdr:rowOff>
    </xdr:to>
    <xdr:cxnSp macro="">
      <xdr:nvCxnSpPr>
        <xdr:cNvPr id="429" name="直線コネクタ 428"/>
        <xdr:cNvCxnSpPr/>
      </xdr:nvCxnSpPr>
      <xdr:spPr>
        <a:xfrm flipV="1">
          <a:off x="14782800" y="129880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31" name="テキスト ボックス 430"/>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92710</xdr:rowOff>
    </xdr:from>
    <xdr:to>
      <xdr:col>21</xdr:col>
      <xdr:colOff>361950</xdr:colOff>
      <xdr:row>75</xdr:row>
      <xdr:rowOff>133858</xdr:rowOff>
    </xdr:to>
    <xdr:cxnSp macro="">
      <xdr:nvCxnSpPr>
        <xdr:cNvPr id="432" name="直線コネクタ 431"/>
        <xdr:cNvCxnSpPr/>
      </xdr:nvCxnSpPr>
      <xdr:spPr>
        <a:xfrm>
          <a:off x="13893800" y="129514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78486</xdr:rowOff>
    </xdr:from>
    <xdr:to>
      <xdr:col>21</xdr:col>
      <xdr:colOff>412750</xdr:colOff>
      <xdr:row>76</xdr:row>
      <xdr:rowOff>8635</xdr:rowOff>
    </xdr:to>
    <xdr:sp macro="" textlink="">
      <xdr:nvSpPr>
        <xdr:cNvPr id="433" name="フローチャート : 判断 432"/>
        <xdr:cNvSpPr/>
      </xdr:nvSpPr>
      <xdr:spPr>
        <a:xfrm>
          <a:off x="14732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18813</xdr:rowOff>
    </xdr:from>
    <xdr:ext cx="762000" cy="259045"/>
    <xdr:sp macro="" textlink="">
      <xdr:nvSpPr>
        <xdr:cNvPr id="434" name="テキスト ボックス 433"/>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88138</xdr:rowOff>
    </xdr:from>
    <xdr:to>
      <xdr:col>20</xdr:col>
      <xdr:colOff>158750</xdr:colOff>
      <xdr:row>75</xdr:row>
      <xdr:rowOff>92710</xdr:rowOff>
    </xdr:to>
    <xdr:cxnSp macro="">
      <xdr:nvCxnSpPr>
        <xdr:cNvPr id="435" name="直線コネクタ 434"/>
        <xdr:cNvCxnSpPr/>
      </xdr:nvCxnSpPr>
      <xdr:spPr>
        <a:xfrm>
          <a:off x="13004800" y="12946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140208</xdr:rowOff>
    </xdr:from>
    <xdr:to>
      <xdr:col>20</xdr:col>
      <xdr:colOff>209550</xdr:colOff>
      <xdr:row>75</xdr:row>
      <xdr:rowOff>70358</xdr:rowOff>
    </xdr:to>
    <xdr:sp macro="" textlink="">
      <xdr:nvSpPr>
        <xdr:cNvPr id="436" name="フローチャート : 判断 435"/>
        <xdr:cNvSpPr/>
      </xdr:nvSpPr>
      <xdr:spPr>
        <a:xfrm>
          <a:off x="13843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80535</xdr:rowOff>
    </xdr:from>
    <xdr:ext cx="762000" cy="259045"/>
    <xdr:sp macro="" textlink="">
      <xdr:nvSpPr>
        <xdr:cNvPr id="437" name="テキスト ボックス 436"/>
        <xdr:cNvSpPr txBox="1"/>
      </xdr:nvSpPr>
      <xdr:spPr>
        <a:xfrm>
          <a:off x="13512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94488</xdr:rowOff>
    </xdr:from>
    <xdr:to>
      <xdr:col>19</xdr:col>
      <xdr:colOff>6350</xdr:colOff>
      <xdr:row>75</xdr:row>
      <xdr:rowOff>24638</xdr:rowOff>
    </xdr:to>
    <xdr:sp macro="" textlink="">
      <xdr:nvSpPr>
        <xdr:cNvPr id="438" name="フローチャート : 判断 437"/>
        <xdr:cNvSpPr/>
      </xdr:nvSpPr>
      <xdr:spPr>
        <a:xfrm>
          <a:off x="12954000" y="1278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34815</xdr:rowOff>
    </xdr:from>
    <xdr:ext cx="762000" cy="259045"/>
    <xdr:sp macro="" textlink="">
      <xdr:nvSpPr>
        <xdr:cNvPr id="439" name="テキスト ボックス 438"/>
        <xdr:cNvSpPr txBox="1"/>
      </xdr:nvSpPr>
      <xdr:spPr>
        <a:xfrm>
          <a:off x="12623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45" name="円/楕円 444"/>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149877</xdr:rowOff>
    </xdr:from>
    <xdr:ext cx="762000" cy="259045"/>
    <xdr:sp macro="" textlink="">
      <xdr:nvSpPr>
        <xdr:cNvPr id="446"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78486</xdr:rowOff>
    </xdr:from>
    <xdr:to>
      <xdr:col>22</xdr:col>
      <xdr:colOff>615950</xdr:colOff>
      <xdr:row>76</xdr:row>
      <xdr:rowOff>8635</xdr:rowOff>
    </xdr:to>
    <xdr:sp macro="" textlink="">
      <xdr:nvSpPr>
        <xdr:cNvPr id="447" name="円/楕円 446"/>
        <xdr:cNvSpPr/>
      </xdr:nvSpPr>
      <xdr:spPr>
        <a:xfrm>
          <a:off x="15621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164864</xdr:rowOff>
    </xdr:from>
    <xdr:ext cx="736600" cy="259045"/>
    <xdr:sp macro="" textlink="">
      <xdr:nvSpPr>
        <xdr:cNvPr id="448" name="テキスト ボックス 447"/>
        <xdr:cNvSpPr txBox="1"/>
      </xdr:nvSpPr>
      <xdr:spPr>
        <a:xfrm>
          <a:off x="15290800" y="13023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83058</xdr:rowOff>
    </xdr:from>
    <xdr:to>
      <xdr:col>21</xdr:col>
      <xdr:colOff>412750</xdr:colOff>
      <xdr:row>76</xdr:row>
      <xdr:rowOff>13208</xdr:rowOff>
    </xdr:to>
    <xdr:sp macro="" textlink="">
      <xdr:nvSpPr>
        <xdr:cNvPr id="449" name="円/楕円 448"/>
        <xdr:cNvSpPr/>
      </xdr:nvSpPr>
      <xdr:spPr>
        <a:xfrm>
          <a:off x="14732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169435</xdr:rowOff>
    </xdr:from>
    <xdr:ext cx="762000" cy="259045"/>
    <xdr:sp macro="" textlink="">
      <xdr:nvSpPr>
        <xdr:cNvPr id="450" name="テキスト ボックス 449"/>
        <xdr:cNvSpPr txBox="1"/>
      </xdr:nvSpPr>
      <xdr:spPr>
        <a:xfrm>
          <a:off x="14401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41910</xdr:rowOff>
    </xdr:from>
    <xdr:to>
      <xdr:col>20</xdr:col>
      <xdr:colOff>209550</xdr:colOff>
      <xdr:row>75</xdr:row>
      <xdr:rowOff>143510</xdr:rowOff>
    </xdr:to>
    <xdr:sp macro="" textlink="">
      <xdr:nvSpPr>
        <xdr:cNvPr id="451" name="円/楕円 450"/>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128288</xdr:rowOff>
    </xdr:from>
    <xdr:ext cx="762000" cy="259045"/>
    <xdr:sp macro="" textlink="">
      <xdr:nvSpPr>
        <xdr:cNvPr id="452" name="テキスト ボックス 451"/>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37338</xdr:rowOff>
    </xdr:from>
    <xdr:to>
      <xdr:col>19</xdr:col>
      <xdr:colOff>6350</xdr:colOff>
      <xdr:row>75</xdr:row>
      <xdr:rowOff>138938</xdr:rowOff>
    </xdr:to>
    <xdr:sp macro="" textlink="">
      <xdr:nvSpPr>
        <xdr:cNvPr id="453" name="円/楕円 452"/>
        <xdr:cNvSpPr/>
      </xdr:nvSpPr>
      <xdr:spPr>
        <a:xfrm>
          <a:off x="12954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123714</xdr:rowOff>
    </xdr:from>
    <xdr:ext cx="762000" cy="259045"/>
    <xdr:sp macro="" textlink="">
      <xdr:nvSpPr>
        <xdr:cNvPr id="454" name="テキスト ボックス 453"/>
        <xdr:cNvSpPr txBox="1"/>
      </xdr:nvSpPr>
      <xdr:spPr>
        <a:xfrm>
          <a:off x="12623800" y="1298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福島県浅川町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96453</xdr:rowOff>
    </xdr:from>
    <xdr:to>
      <xdr:col>4</xdr:col>
      <xdr:colOff>1117600</xdr:colOff>
      <xdr:row>19</xdr:row>
      <xdr:rowOff>113351</xdr:rowOff>
    </xdr:to>
    <xdr:cxnSp macro="">
      <xdr:nvCxnSpPr>
        <xdr:cNvPr id="48" name="直線コネクタ 47"/>
        <xdr:cNvCxnSpPr/>
      </xdr:nvCxnSpPr>
      <xdr:spPr bwMode="auto">
        <a:xfrm flipV="1">
          <a:off x="5003800" y="3401628"/>
          <a:ext cx="647700" cy="16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13013</xdr:rowOff>
    </xdr:from>
    <xdr:ext cx="762000" cy="259045"/>
    <xdr:sp macro="" textlink="">
      <xdr:nvSpPr>
        <xdr:cNvPr id="49" name="人口1人当たり決算額の推移平均値テキスト130"/>
        <xdr:cNvSpPr txBox="1"/>
      </xdr:nvSpPr>
      <xdr:spPr>
        <a:xfrm>
          <a:off x="5740400" y="297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100065</xdr:rowOff>
    </xdr:from>
    <xdr:to>
      <xdr:col>4</xdr:col>
      <xdr:colOff>469900</xdr:colOff>
      <xdr:row>19</xdr:row>
      <xdr:rowOff>113351</xdr:rowOff>
    </xdr:to>
    <xdr:cxnSp macro="">
      <xdr:nvCxnSpPr>
        <xdr:cNvPr id="51" name="直線コネクタ 50"/>
        <xdr:cNvCxnSpPr/>
      </xdr:nvCxnSpPr>
      <xdr:spPr bwMode="auto">
        <a:xfrm>
          <a:off x="4305300" y="3405240"/>
          <a:ext cx="698500" cy="13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134552</xdr:rowOff>
    </xdr:from>
    <xdr:ext cx="736600" cy="259045"/>
    <xdr:sp macro="" textlink="">
      <xdr:nvSpPr>
        <xdr:cNvPr id="53" name="テキスト ボックス 52"/>
        <xdr:cNvSpPr txBox="1"/>
      </xdr:nvSpPr>
      <xdr:spPr>
        <a:xfrm>
          <a:off x="4622800" y="292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100065</xdr:rowOff>
    </xdr:from>
    <xdr:to>
      <xdr:col>3</xdr:col>
      <xdr:colOff>904875</xdr:colOff>
      <xdr:row>19</xdr:row>
      <xdr:rowOff>140399</xdr:rowOff>
    </xdr:to>
    <xdr:cxnSp macro="">
      <xdr:nvCxnSpPr>
        <xdr:cNvPr id="54" name="直線コネクタ 53"/>
        <xdr:cNvCxnSpPr/>
      </xdr:nvCxnSpPr>
      <xdr:spPr bwMode="auto">
        <a:xfrm flipV="1">
          <a:off x="3606800" y="3405240"/>
          <a:ext cx="698500" cy="40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8071</xdr:rowOff>
    </xdr:from>
    <xdr:to>
      <xdr:col>3</xdr:col>
      <xdr:colOff>955675</xdr:colOff>
      <xdr:row>18</xdr:row>
      <xdr:rowOff>109671</xdr:rowOff>
    </xdr:to>
    <xdr:sp macro="" textlink="">
      <xdr:nvSpPr>
        <xdr:cNvPr id="55" name="フローチャート : 判断 54"/>
        <xdr:cNvSpPr/>
      </xdr:nvSpPr>
      <xdr:spPr bwMode="auto">
        <a:xfrm>
          <a:off x="4254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119848</xdr:rowOff>
    </xdr:from>
    <xdr:ext cx="762000" cy="259045"/>
    <xdr:sp macro="" textlink="">
      <xdr:nvSpPr>
        <xdr:cNvPr id="56" name="テキスト ボックス 55"/>
        <xdr:cNvSpPr txBox="1"/>
      </xdr:nvSpPr>
      <xdr:spPr>
        <a:xfrm>
          <a:off x="39243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113443</xdr:rowOff>
    </xdr:from>
    <xdr:to>
      <xdr:col>3</xdr:col>
      <xdr:colOff>206375</xdr:colOff>
      <xdr:row>19</xdr:row>
      <xdr:rowOff>140399</xdr:rowOff>
    </xdr:to>
    <xdr:cxnSp macro="">
      <xdr:nvCxnSpPr>
        <xdr:cNvPr id="57" name="直線コネクタ 56"/>
        <xdr:cNvCxnSpPr/>
      </xdr:nvCxnSpPr>
      <xdr:spPr bwMode="auto">
        <a:xfrm>
          <a:off x="2908300" y="3418618"/>
          <a:ext cx="698500" cy="26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32239</xdr:rowOff>
    </xdr:from>
    <xdr:to>
      <xdr:col>3</xdr:col>
      <xdr:colOff>257175</xdr:colOff>
      <xdr:row>18</xdr:row>
      <xdr:rowOff>133839</xdr:rowOff>
    </xdr:to>
    <xdr:sp macro="" textlink="">
      <xdr:nvSpPr>
        <xdr:cNvPr id="58" name="フローチャート : 判断 57"/>
        <xdr:cNvSpPr/>
      </xdr:nvSpPr>
      <xdr:spPr bwMode="auto">
        <a:xfrm>
          <a:off x="35560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144016</xdr:rowOff>
    </xdr:from>
    <xdr:ext cx="762000" cy="259045"/>
    <xdr:sp macro="" textlink="">
      <xdr:nvSpPr>
        <xdr:cNvPr id="59" name="テキスト ボックス 58"/>
        <xdr:cNvSpPr txBox="1"/>
      </xdr:nvSpPr>
      <xdr:spPr>
        <a:xfrm>
          <a:off x="3225800" y="293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21952</xdr:rowOff>
    </xdr:from>
    <xdr:to>
      <xdr:col>2</xdr:col>
      <xdr:colOff>692150</xdr:colOff>
      <xdr:row>18</xdr:row>
      <xdr:rowOff>123552</xdr:rowOff>
    </xdr:to>
    <xdr:sp macro="" textlink="">
      <xdr:nvSpPr>
        <xdr:cNvPr id="60" name="フローチャート : 判断 59"/>
        <xdr:cNvSpPr/>
      </xdr:nvSpPr>
      <xdr:spPr bwMode="auto">
        <a:xfrm>
          <a:off x="2857500" y="3155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133729</xdr:rowOff>
    </xdr:from>
    <xdr:ext cx="762000" cy="259045"/>
    <xdr:sp macro="" textlink="">
      <xdr:nvSpPr>
        <xdr:cNvPr id="61" name="テキスト ボックス 60"/>
        <xdr:cNvSpPr txBox="1"/>
      </xdr:nvSpPr>
      <xdr:spPr>
        <a:xfrm>
          <a:off x="2527300" y="292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45653</xdr:rowOff>
    </xdr:from>
    <xdr:to>
      <xdr:col>5</xdr:col>
      <xdr:colOff>34925</xdr:colOff>
      <xdr:row>19</xdr:row>
      <xdr:rowOff>147253</xdr:rowOff>
    </xdr:to>
    <xdr:sp macro="" textlink="">
      <xdr:nvSpPr>
        <xdr:cNvPr id="67" name="円/楕円 66"/>
        <xdr:cNvSpPr/>
      </xdr:nvSpPr>
      <xdr:spPr bwMode="auto">
        <a:xfrm>
          <a:off x="5600700" y="3350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17730</xdr:rowOff>
    </xdr:from>
    <xdr:ext cx="762000" cy="259045"/>
    <xdr:sp macro="" textlink="">
      <xdr:nvSpPr>
        <xdr:cNvPr id="68" name="人口1人当たり決算額の推移該当値テキスト130"/>
        <xdr:cNvSpPr txBox="1"/>
      </xdr:nvSpPr>
      <xdr:spPr>
        <a:xfrm>
          <a:off x="5740400" y="33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108,549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62551</xdr:rowOff>
    </xdr:from>
    <xdr:to>
      <xdr:col>4</xdr:col>
      <xdr:colOff>520700</xdr:colOff>
      <xdr:row>19</xdr:row>
      <xdr:rowOff>164151</xdr:rowOff>
    </xdr:to>
    <xdr:sp macro="" textlink="">
      <xdr:nvSpPr>
        <xdr:cNvPr id="69" name="円/楕円 68"/>
        <xdr:cNvSpPr/>
      </xdr:nvSpPr>
      <xdr:spPr bwMode="auto">
        <a:xfrm>
          <a:off x="4953000" y="3367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148928</xdr:rowOff>
    </xdr:from>
    <xdr:ext cx="736600" cy="259045"/>
    <xdr:sp macro="" textlink="">
      <xdr:nvSpPr>
        <xdr:cNvPr id="70" name="テキスト ボックス 69"/>
        <xdr:cNvSpPr txBox="1"/>
      </xdr:nvSpPr>
      <xdr:spPr>
        <a:xfrm>
          <a:off x="4622800" y="345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106,701</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49265</xdr:rowOff>
    </xdr:from>
    <xdr:to>
      <xdr:col>3</xdr:col>
      <xdr:colOff>955675</xdr:colOff>
      <xdr:row>19</xdr:row>
      <xdr:rowOff>150865</xdr:rowOff>
    </xdr:to>
    <xdr:sp macro="" textlink="">
      <xdr:nvSpPr>
        <xdr:cNvPr id="71" name="円/楕円 70"/>
        <xdr:cNvSpPr/>
      </xdr:nvSpPr>
      <xdr:spPr bwMode="auto">
        <a:xfrm>
          <a:off x="4254500" y="3354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135642</xdr:rowOff>
    </xdr:from>
    <xdr:ext cx="762000" cy="259045"/>
    <xdr:sp macro="" textlink="">
      <xdr:nvSpPr>
        <xdr:cNvPr id="72" name="テキスト ボックス 71"/>
        <xdr:cNvSpPr txBox="1"/>
      </xdr:nvSpPr>
      <xdr:spPr>
        <a:xfrm>
          <a:off x="3924300" y="344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108,154</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89599</xdr:rowOff>
    </xdr:from>
    <xdr:to>
      <xdr:col>3</xdr:col>
      <xdr:colOff>257175</xdr:colOff>
      <xdr:row>20</xdr:row>
      <xdr:rowOff>19749</xdr:rowOff>
    </xdr:to>
    <xdr:sp macro="" textlink="">
      <xdr:nvSpPr>
        <xdr:cNvPr id="73" name="円/楕円 72"/>
        <xdr:cNvSpPr/>
      </xdr:nvSpPr>
      <xdr:spPr bwMode="auto">
        <a:xfrm>
          <a:off x="3556000" y="3394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4526</xdr:rowOff>
    </xdr:from>
    <xdr:ext cx="762000" cy="259045"/>
    <xdr:sp macro="" textlink="">
      <xdr:nvSpPr>
        <xdr:cNvPr id="74" name="テキスト ボックス 73"/>
        <xdr:cNvSpPr txBox="1"/>
      </xdr:nvSpPr>
      <xdr:spPr>
        <a:xfrm>
          <a:off x="3225800" y="348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103,743</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62643</xdr:rowOff>
    </xdr:from>
    <xdr:to>
      <xdr:col>2</xdr:col>
      <xdr:colOff>692150</xdr:colOff>
      <xdr:row>19</xdr:row>
      <xdr:rowOff>164243</xdr:rowOff>
    </xdr:to>
    <xdr:sp macro="" textlink="">
      <xdr:nvSpPr>
        <xdr:cNvPr id="75" name="円/楕円 74"/>
        <xdr:cNvSpPr/>
      </xdr:nvSpPr>
      <xdr:spPr bwMode="auto">
        <a:xfrm>
          <a:off x="2857500" y="3367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149020</xdr:rowOff>
    </xdr:from>
    <xdr:ext cx="762000" cy="259045"/>
    <xdr:sp macro="" textlink="">
      <xdr:nvSpPr>
        <xdr:cNvPr id="76" name="テキスト ボックス 75"/>
        <xdr:cNvSpPr txBox="1"/>
      </xdr:nvSpPr>
      <xdr:spPr>
        <a:xfrm>
          <a:off x="2527300" y="345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123552</xdr:rowOff>
    </xdr:from>
    <xdr:to>
      <xdr:col>4</xdr:col>
      <xdr:colOff>1117600</xdr:colOff>
      <xdr:row>35</xdr:row>
      <xdr:rowOff>126124</xdr:rowOff>
    </xdr:to>
    <xdr:cxnSp macro="">
      <xdr:nvCxnSpPr>
        <xdr:cNvPr id="109" name="直線コネクタ 108"/>
        <xdr:cNvCxnSpPr/>
      </xdr:nvCxnSpPr>
      <xdr:spPr bwMode="auto">
        <a:xfrm>
          <a:off x="5003800" y="6733902"/>
          <a:ext cx="647700" cy="2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220457</xdr:rowOff>
    </xdr:from>
    <xdr:ext cx="762000" cy="259045"/>
    <xdr:sp macro="" textlink="">
      <xdr:nvSpPr>
        <xdr:cNvPr id="110" name="人口1人当たり決算額の推移平均値テキスト445"/>
        <xdr:cNvSpPr txBox="1"/>
      </xdr:nvSpPr>
      <xdr:spPr>
        <a:xfrm>
          <a:off x="5740400" y="6487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55010</xdr:rowOff>
    </xdr:from>
    <xdr:to>
      <xdr:col>4</xdr:col>
      <xdr:colOff>469900</xdr:colOff>
      <xdr:row>35</xdr:row>
      <xdr:rowOff>123552</xdr:rowOff>
    </xdr:to>
    <xdr:cxnSp macro="">
      <xdr:nvCxnSpPr>
        <xdr:cNvPr id="112" name="直線コネクタ 111"/>
        <xdr:cNvCxnSpPr/>
      </xdr:nvCxnSpPr>
      <xdr:spPr bwMode="auto">
        <a:xfrm>
          <a:off x="4305300" y="6665360"/>
          <a:ext cx="698500" cy="68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148848</xdr:rowOff>
    </xdr:from>
    <xdr:ext cx="736600" cy="259045"/>
    <xdr:sp macro="" textlink="">
      <xdr:nvSpPr>
        <xdr:cNvPr id="114" name="テキスト ボックス 113"/>
        <xdr:cNvSpPr txBox="1"/>
      </xdr:nvSpPr>
      <xdr:spPr>
        <a:xfrm>
          <a:off x="4622800" y="641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276466</xdr:rowOff>
    </xdr:from>
    <xdr:to>
      <xdr:col>3</xdr:col>
      <xdr:colOff>904875</xdr:colOff>
      <xdr:row>35</xdr:row>
      <xdr:rowOff>55010</xdr:rowOff>
    </xdr:to>
    <xdr:cxnSp macro="">
      <xdr:nvCxnSpPr>
        <xdr:cNvPr id="115" name="直線コネクタ 114"/>
        <xdr:cNvCxnSpPr/>
      </xdr:nvCxnSpPr>
      <xdr:spPr bwMode="auto">
        <a:xfrm>
          <a:off x="3606800" y="6543916"/>
          <a:ext cx="698500" cy="121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316211</xdr:rowOff>
    </xdr:from>
    <xdr:to>
      <xdr:col>3</xdr:col>
      <xdr:colOff>955675</xdr:colOff>
      <xdr:row>35</xdr:row>
      <xdr:rowOff>74911</xdr:rowOff>
    </xdr:to>
    <xdr:sp macro="" textlink="">
      <xdr:nvSpPr>
        <xdr:cNvPr id="116" name="フローチャート : 判断 115"/>
        <xdr:cNvSpPr/>
      </xdr:nvSpPr>
      <xdr:spPr bwMode="auto">
        <a:xfrm>
          <a:off x="4254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85088</xdr:rowOff>
    </xdr:from>
    <xdr:ext cx="762000" cy="259045"/>
    <xdr:sp macro="" textlink="">
      <xdr:nvSpPr>
        <xdr:cNvPr id="117" name="テキスト ボックス 116"/>
        <xdr:cNvSpPr txBox="1"/>
      </xdr:nvSpPr>
      <xdr:spPr>
        <a:xfrm>
          <a:off x="3924300" y="63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243853</xdr:rowOff>
    </xdr:from>
    <xdr:to>
      <xdr:col>3</xdr:col>
      <xdr:colOff>206375</xdr:colOff>
      <xdr:row>34</xdr:row>
      <xdr:rowOff>276466</xdr:rowOff>
    </xdr:to>
    <xdr:cxnSp macro="">
      <xdr:nvCxnSpPr>
        <xdr:cNvPr id="118" name="直線コネクタ 117"/>
        <xdr:cNvCxnSpPr/>
      </xdr:nvCxnSpPr>
      <xdr:spPr bwMode="auto">
        <a:xfrm>
          <a:off x="2908300" y="6511303"/>
          <a:ext cx="698500" cy="32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249898</xdr:rowOff>
    </xdr:from>
    <xdr:to>
      <xdr:col>3</xdr:col>
      <xdr:colOff>257175</xdr:colOff>
      <xdr:row>35</xdr:row>
      <xdr:rowOff>8598</xdr:rowOff>
    </xdr:to>
    <xdr:sp macro="" textlink="">
      <xdr:nvSpPr>
        <xdr:cNvPr id="119" name="フローチャート : 判断 118"/>
        <xdr:cNvSpPr/>
      </xdr:nvSpPr>
      <xdr:spPr bwMode="auto">
        <a:xfrm>
          <a:off x="3556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336275</xdr:rowOff>
    </xdr:from>
    <xdr:ext cx="762000" cy="259045"/>
    <xdr:sp macro="" textlink="">
      <xdr:nvSpPr>
        <xdr:cNvPr id="120" name="テキスト ボックス 119"/>
        <xdr:cNvSpPr txBox="1"/>
      </xdr:nvSpPr>
      <xdr:spPr>
        <a:xfrm>
          <a:off x="3225800" y="660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234829</xdr:rowOff>
    </xdr:from>
    <xdr:to>
      <xdr:col>2</xdr:col>
      <xdr:colOff>692150</xdr:colOff>
      <xdr:row>34</xdr:row>
      <xdr:rowOff>336429</xdr:rowOff>
    </xdr:to>
    <xdr:sp macro="" textlink="">
      <xdr:nvSpPr>
        <xdr:cNvPr id="121" name="フローチャート : 判断 120"/>
        <xdr:cNvSpPr/>
      </xdr:nvSpPr>
      <xdr:spPr bwMode="auto">
        <a:xfrm>
          <a:off x="2857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321206</xdr:rowOff>
    </xdr:from>
    <xdr:ext cx="762000" cy="259045"/>
    <xdr:sp macro="" textlink="">
      <xdr:nvSpPr>
        <xdr:cNvPr id="122" name="テキスト ボックス 121"/>
        <xdr:cNvSpPr txBox="1"/>
      </xdr:nvSpPr>
      <xdr:spPr>
        <a:xfrm>
          <a:off x="2527300" y="658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75324</xdr:rowOff>
    </xdr:from>
    <xdr:to>
      <xdr:col>5</xdr:col>
      <xdr:colOff>34925</xdr:colOff>
      <xdr:row>35</xdr:row>
      <xdr:rowOff>176924</xdr:rowOff>
    </xdr:to>
    <xdr:sp macro="" textlink="">
      <xdr:nvSpPr>
        <xdr:cNvPr id="128" name="円/楕円 127"/>
        <xdr:cNvSpPr/>
      </xdr:nvSpPr>
      <xdr:spPr bwMode="auto">
        <a:xfrm>
          <a:off x="5600700" y="6685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47401</xdr:rowOff>
    </xdr:from>
    <xdr:ext cx="762000" cy="259045"/>
    <xdr:sp macro="" textlink="">
      <xdr:nvSpPr>
        <xdr:cNvPr id="129" name="人口1人当たり決算額の推移該当値テキスト445"/>
        <xdr:cNvSpPr txBox="1"/>
      </xdr:nvSpPr>
      <xdr:spPr>
        <a:xfrm>
          <a:off x="5740400" y="6657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23,046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72752</xdr:rowOff>
    </xdr:from>
    <xdr:to>
      <xdr:col>4</xdr:col>
      <xdr:colOff>520700</xdr:colOff>
      <xdr:row>35</xdr:row>
      <xdr:rowOff>174352</xdr:rowOff>
    </xdr:to>
    <xdr:sp macro="" textlink="">
      <xdr:nvSpPr>
        <xdr:cNvPr id="130" name="円/楕円 129"/>
        <xdr:cNvSpPr/>
      </xdr:nvSpPr>
      <xdr:spPr bwMode="auto">
        <a:xfrm>
          <a:off x="4953000" y="6683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159129</xdr:rowOff>
    </xdr:from>
    <xdr:ext cx="736600" cy="259045"/>
    <xdr:sp macro="" textlink="">
      <xdr:nvSpPr>
        <xdr:cNvPr id="131" name="テキスト ボックス 130"/>
        <xdr:cNvSpPr txBox="1"/>
      </xdr:nvSpPr>
      <xdr:spPr>
        <a:xfrm>
          <a:off x="4622800" y="676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23,181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4210</xdr:rowOff>
    </xdr:from>
    <xdr:to>
      <xdr:col>3</xdr:col>
      <xdr:colOff>955675</xdr:colOff>
      <xdr:row>35</xdr:row>
      <xdr:rowOff>105810</xdr:rowOff>
    </xdr:to>
    <xdr:sp macro="" textlink="">
      <xdr:nvSpPr>
        <xdr:cNvPr id="132" name="円/楕円 131"/>
        <xdr:cNvSpPr/>
      </xdr:nvSpPr>
      <xdr:spPr bwMode="auto">
        <a:xfrm>
          <a:off x="4254500" y="6614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90587</xdr:rowOff>
    </xdr:from>
    <xdr:ext cx="762000" cy="259045"/>
    <xdr:sp macro="" textlink="">
      <xdr:nvSpPr>
        <xdr:cNvPr id="133" name="テキスト ボックス 132"/>
        <xdr:cNvSpPr txBox="1"/>
      </xdr:nvSpPr>
      <xdr:spPr>
        <a:xfrm>
          <a:off x="3924300" y="67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26,779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225666</xdr:rowOff>
    </xdr:from>
    <xdr:to>
      <xdr:col>3</xdr:col>
      <xdr:colOff>257175</xdr:colOff>
      <xdr:row>34</xdr:row>
      <xdr:rowOff>327267</xdr:rowOff>
    </xdr:to>
    <xdr:sp macro="" textlink="">
      <xdr:nvSpPr>
        <xdr:cNvPr id="134" name="円/楕円 133"/>
        <xdr:cNvSpPr/>
      </xdr:nvSpPr>
      <xdr:spPr bwMode="auto">
        <a:xfrm>
          <a:off x="3556000" y="649311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337443</xdr:rowOff>
    </xdr:from>
    <xdr:ext cx="762000" cy="259045"/>
    <xdr:sp macro="" textlink="">
      <xdr:nvSpPr>
        <xdr:cNvPr id="135" name="テキスト ボックス 134"/>
        <xdr:cNvSpPr txBox="1"/>
      </xdr:nvSpPr>
      <xdr:spPr>
        <a:xfrm>
          <a:off x="3225800" y="626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33,154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193053</xdr:rowOff>
    </xdr:from>
    <xdr:to>
      <xdr:col>2</xdr:col>
      <xdr:colOff>692150</xdr:colOff>
      <xdr:row>34</xdr:row>
      <xdr:rowOff>294653</xdr:rowOff>
    </xdr:to>
    <xdr:sp macro="" textlink="">
      <xdr:nvSpPr>
        <xdr:cNvPr id="136" name="円/楕円 135"/>
        <xdr:cNvSpPr/>
      </xdr:nvSpPr>
      <xdr:spPr bwMode="auto">
        <a:xfrm>
          <a:off x="2857500" y="6460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304830</xdr:rowOff>
    </xdr:from>
    <xdr:ext cx="762000" cy="259045"/>
    <xdr:sp macro="" textlink="">
      <xdr:nvSpPr>
        <xdr:cNvPr id="137" name="テキスト ボックス 136"/>
        <xdr:cNvSpPr txBox="1"/>
      </xdr:nvSpPr>
      <xdr:spPr>
        <a:xfrm>
          <a:off x="2527300" y="6229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福島県浅川町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6,622
6,593
37.43
4,133,975
3,802,366
194,813
2,179,694
2,876,463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22.4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160840</xdr:rowOff>
    </xdr:from>
    <xdr:to>
      <xdr:col>6</xdr:col>
      <xdr:colOff>511175</xdr:colOff>
      <xdr:row>38</xdr:row>
      <xdr:rowOff>28307</xdr:rowOff>
    </xdr:to>
    <xdr:cxnSp macro="">
      <xdr:nvCxnSpPr>
        <xdr:cNvPr id="63" name="直線コネクタ 62"/>
        <xdr:cNvCxnSpPr/>
      </xdr:nvCxnSpPr>
      <xdr:spPr>
        <a:xfrm flipV="1">
          <a:off x="3797300" y="6504490"/>
          <a:ext cx="838200" cy="3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23451</xdr:rowOff>
    </xdr:from>
    <xdr:to>
      <xdr:col>5</xdr:col>
      <xdr:colOff>358775</xdr:colOff>
      <xdr:row>38</xdr:row>
      <xdr:rowOff>28307</xdr:rowOff>
    </xdr:to>
    <xdr:cxnSp macro="">
      <xdr:nvCxnSpPr>
        <xdr:cNvPr id="66" name="直線コネクタ 65"/>
        <xdr:cNvCxnSpPr/>
      </xdr:nvCxnSpPr>
      <xdr:spPr>
        <a:xfrm>
          <a:off x="2908300" y="6538551"/>
          <a:ext cx="889000" cy="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18236</xdr:rowOff>
    </xdr:from>
    <xdr:ext cx="599010" cy="259045"/>
    <xdr:sp macro="" textlink="">
      <xdr:nvSpPr>
        <xdr:cNvPr id="68" name="テキスト ボックス 67"/>
        <xdr:cNvSpPr txBox="1"/>
      </xdr:nvSpPr>
      <xdr:spPr>
        <a:xfrm>
          <a:off x="3497794" y="60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23451</xdr:rowOff>
    </xdr:from>
    <xdr:to>
      <xdr:col>4</xdr:col>
      <xdr:colOff>155575</xdr:colOff>
      <xdr:row>38</xdr:row>
      <xdr:rowOff>71262</xdr:rowOff>
    </xdr:to>
    <xdr:cxnSp macro="">
      <xdr:nvCxnSpPr>
        <xdr:cNvPr id="69" name="直線コネクタ 68"/>
        <xdr:cNvCxnSpPr/>
      </xdr:nvCxnSpPr>
      <xdr:spPr>
        <a:xfrm flipV="1">
          <a:off x="2019300" y="6538551"/>
          <a:ext cx="889000" cy="4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42951</xdr:rowOff>
    </xdr:from>
    <xdr:to>
      <xdr:col>4</xdr:col>
      <xdr:colOff>206375</xdr:colOff>
      <xdr:row>36</xdr:row>
      <xdr:rowOff>144551</xdr:rowOff>
    </xdr:to>
    <xdr:sp macro="" textlink="">
      <xdr:nvSpPr>
        <xdr:cNvPr id="70" name="フローチャート : 判断 69"/>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161078</xdr:rowOff>
    </xdr:from>
    <xdr:ext cx="599010" cy="259045"/>
    <xdr:sp macro="" textlink="">
      <xdr:nvSpPr>
        <xdr:cNvPr id="71" name="テキスト ボックス 70"/>
        <xdr:cNvSpPr txBox="1"/>
      </xdr:nvSpPr>
      <xdr:spPr>
        <a:xfrm>
          <a:off x="2608794" y="59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36634</xdr:rowOff>
    </xdr:from>
    <xdr:to>
      <xdr:col>2</xdr:col>
      <xdr:colOff>638175</xdr:colOff>
      <xdr:row>38</xdr:row>
      <xdr:rowOff>71262</xdr:rowOff>
    </xdr:to>
    <xdr:cxnSp macro="">
      <xdr:nvCxnSpPr>
        <xdr:cNvPr id="72" name="直線コネクタ 71"/>
        <xdr:cNvCxnSpPr/>
      </xdr:nvCxnSpPr>
      <xdr:spPr>
        <a:xfrm>
          <a:off x="1130300" y="6551734"/>
          <a:ext cx="889000" cy="3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68087</xdr:rowOff>
    </xdr:from>
    <xdr:to>
      <xdr:col>3</xdr:col>
      <xdr:colOff>3175</xdr:colOff>
      <xdr:row>36</xdr:row>
      <xdr:rowOff>169687</xdr:rowOff>
    </xdr:to>
    <xdr:sp macro="" textlink="">
      <xdr:nvSpPr>
        <xdr:cNvPr id="73" name="フローチャート : 判断 72"/>
        <xdr:cNvSpPr/>
      </xdr:nvSpPr>
      <xdr:spPr>
        <a:xfrm>
          <a:off x="1968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14764</xdr:rowOff>
    </xdr:from>
    <xdr:ext cx="599010" cy="259045"/>
    <xdr:sp macro="" textlink="">
      <xdr:nvSpPr>
        <xdr:cNvPr id="74" name="テキスト ボックス 73"/>
        <xdr:cNvSpPr txBox="1"/>
      </xdr:nvSpPr>
      <xdr:spPr>
        <a:xfrm>
          <a:off x="1719794" y="601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56787</xdr:rowOff>
    </xdr:from>
    <xdr:to>
      <xdr:col>1</xdr:col>
      <xdr:colOff>485775</xdr:colOff>
      <xdr:row>36</xdr:row>
      <xdr:rowOff>158387</xdr:rowOff>
    </xdr:to>
    <xdr:sp macro="" textlink="">
      <xdr:nvSpPr>
        <xdr:cNvPr id="75" name="フローチャート : 判断 74"/>
        <xdr:cNvSpPr/>
      </xdr:nvSpPr>
      <xdr:spPr>
        <a:xfrm>
          <a:off x="1079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3464</xdr:rowOff>
    </xdr:from>
    <xdr:ext cx="599010" cy="259045"/>
    <xdr:sp macro="" textlink="">
      <xdr:nvSpPr>
        <xdr:cNvPr id="76" name="テキスト ボックス 75"/>
        <xdr:cNvSpPr txBox="1"/>
      </xdr:nvSpPr>
      <xdr:spPr>
        <a:xfrm>
          <a:off x="830794" y="600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110040</xdr:rowOff>
    </xdr:from>
    <xdr:to>
      <xdr:col>6</xdr:col>
      <xdr:colOff>561975</xdr:colOff>
      <xdr:row>38</xdr:row>
      <xdr:rowOff>40190</xdr:rowOff>
    </xdr:to>
    <xdr:sp macro="" textlink="">
      <xdr:nvSpPr>
        <xdr:cNvPr id="82" name="円/楕円 81"/>
        <xdr:cNvSpPr/>
      </xdr:nvSpPr>
      <xdr:spPr>
        <a:xfrm>
          <a:off x="4584700" y="64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88467</xdr:rowOff>
    </xdr:from>
    <xdr:ext cx="534377" cy="259045"/>
    <xdr:sp macro="" textlink="">
      <xdr:nvSpPr>
        <xdr:cNvPr id="83" name="人件費該当値テキスト"/>
        <xdr:cNvSpPr txBox="1"/>
      </xdr:nvSpPr>
      <xdr:spPr>
        <a:xfrm>
          <a:off x="4686300" y="64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85,808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148956</xdr:rowOff>
    </xdr:from>
    <xdr:to>
      <xdr:col>5</xdr:col>
      <xdr:colOff>409575</xdr:colOff>
      <xdr:row>38</xdr:row>
      <xdr:rowOff>79107</xdr:rowOff>
    </xdr:to>
    <xdr:sp macro="" textlink="">
      <xdr:nvSpPr>
        <xdr:cNvPr id="84" name="円/楕円 83"/>
        <xdr:cNvSpPr/>
      </xdr:nvSpPr>
      <xdr:spPr>
        <a:xfrm>
          <a:off x="3746500" y="64926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70234</xdr:rowOff>
    </xdr:from>
    <xdr:ext cx="534377" cy="259045"/>
    <xdr:sp macro="" textlink="">
      <xdr:nvSpPr>
        <xdr:cNvPr id="85" name="テキスト ボックス 84"/>
        <xdr:cNvSpPr txBox="1"/>
      </xdr:nvSpPr>
      <xdr:spPr>
        <a:xfrm>
          <a:off x="3530111" y="658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82,233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144101</xdr:rowOff>
    </xdr:from>
    <xdr:to>
      <xdr:col>4</xdr:col>
      <xdr:colOff>206375</xdr:colOff>
      <xdr:row>38</xdr:row>
      <xdr:rowOff>74251</xdr:rowOff>
    </xdr:to>
    <xdr:sp macro="" textlink="">
      <xdr:nvSpPr>
        <xdr:cNvPr id="86" name="円/楕円 85"/>
        <xdr:cNvSpPr/>
      </xdr:nvSpPr>
      <xdr:spPr>
        <a:xfrm>
          <a:off x="2857500" y="648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65378</xdr:rowOff>
    </xdr:from>
    <xdr:ext cx="534377" cy="259045"/>
    <xdr:sp macro="" textlink="">
      <xdr:nvSpPr>
        <xdr:cNvPr id="87" name="テキスト ボックス 86"/>
        <xdr:cNvSpPr txBox="1"/>
      </xdr:nvSpPr>
      <xdr:spPr>
        <a:xfrm>
          <a:off x="2641111" y="658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82,679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20462</xdr:rowOff>
    </xdr:from>
    <xdr:to>
      <xdr:col>3</xdr:col>
      <xdr:colOff>3175</xdr:colOff>
      <xdr:row>38</xdr:row>
      <xdr:rowOff>122062</xdr:rowOff>
    </xdr:to>
    <xdr:sp macro="" textlink="">
      <xdr:nvSpPr>
        <xdr:cNvPr id="88" name="円/楕円 87"/>
        <xdr:cNvSpPr/>
      </xdr:nvSpPr>
      <xdr:spPr>
        <a:xfrm>
          <a:off x="1968500" y="65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113189</xdr:rowOff>
    </xdr:from>
    <xdr:ext cx="534377" cy="259045"/>
    <xdr:sp macro="" textlink="">
      <xdr:nvSpPr>
        <xdr:cNvPr id="89" name="テキスト ボックス 88"/>
        <xdr:cNvSpPr txBox="1"/>
      </xdr:nvSpPr>
      <xdr:spPr>
        <a:xfrm>
          <a:off x="1752111" y="662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78,287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157284</xdr:rowOff>
    </xdr:from>
    <xdr:to>
      <xdr:col>1</xdr:col>
      <xdr:colOff>485775</xdr:colOff>
      <xdr:row>38</xdr:row>
      <xdr:rowOff>87434</xdr:rowOff>
    </xdr:to>
    <xdr:sp macro="" textlink="">
      <xdr:nvSpPr>
        <xdr:cNvPr id="90" name="円/楕円 89"/>
        <xdr:cNvSpPr/>
      </xdr:nvSpPr>
      <xdr:spPr>
        <a:xfrm>
          <a:off x="1079500" y="650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78561</xdr:rowOff>
    </xdr:from>
    <xdr:ext cx="534377" cy="259045"/>
    <xdr:sp macro="" textlink="">
      <xdr:nvSpPr>
        <xdr:cNvPr id="91" name="テキスト ボックス 90"/>
        <xdr:cNvSpPr txBox="1"/>
      </xdr:nvSpPr>
      <xdr:spPr>
        <a:xfrm>
          <a:off x="863111" y="659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150062</xdr:rowOff>
    </xdr:from>
    <xdr:to>
      <xdr:col>6</xdr:col>
      <xdr:colOff>511175</xdr:colOff>
      <xdr:row>57</xdr:row>
      <xdr:rowOff>151843</xdr:rowOff>
    </xdr:to>
    <xdr:cxnSp macro="">
      <xdr:nvCxnSpPr>
        <xdr:cNvPr id="118" name="直線コネクタ 117"/>
        <xdr:cNvCxnSpPr/>
      </xdr:nvCxnSpPr>
      <xdr:spPr>
        <a:xfrm>
          <a:off x="3797300" y="9922712"/>
          <a:ext cx="838200" cy="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17349</xdr:rowOff>
    </xdr:from>
    <xdr:ext cx="599010" cy="259045"/>
    <xdr:sp macro="" textlink="">
      <xdr:nvSpPr>
        <xdr:cNvPr id="119" name="物件費平均値テキスト"/>
        <xdr:cNvSpPr txBox="1"/>
      </xdr:nvSpPr>
      <xdr:spPr>
        <a:xfrm>
          <a:off x="4686300" y="961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150062</xdr:rowOff>
    </xdr:from>
    <xdr:to>
      <xdr:col>5</xdr:col>
      <xdr:colOff>358775</xdr:colOff>
      <xdr:row>57</xdr:row>
      <xdr:rowOff>161778</xdr:rowOff>
    </xdr:to>
    <xdr:cxnSp macro="">
      <xdr:nvCxnSpPr>
        <xdr:cNvPr id="121" name="直線コネクタ 120"/>
        <xdr:cNvCxnSpPr/>
      </xdr:nvCxnSpPr>
      <xdr:spPr>
        <a:xfrm flipV="1">
          <a:off x="2908300" y="9922712"/>
          <a:ext cx="889000" cy="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122925</xdr:rowOff>
    </xdr:from>
    <xdr:ext cx="599010" cy="259045"/>
    <xdr:sp macro="" textlink="">
      <xdr:nvSpPr>
        <xdr:cNvPr id="123" name="テキスト ボックス 122"/>
        <xdr:cNvSpPr txBox="1"/>
      </xdr:nvSpPr>
      <xdr:spPr>
        <a:xfrm>
          <a:off x="3497794" y="955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161778</xdr:rowOff>
    </xdr:from>
    <xdr:to>
      <xdr:col>4</xdr:col>
      <xdr:colOff>155575</xdr:colOff>
      <xdr:row>58</xdr:row>
      <xdr:rowOff>4115</xdr:rowOff>
    </xdr:to>
    <xdr:cxnSp macro="">
      <xdr:nvCxnSpPr>
        <xdr:cNvPr id="124" name="直線コネクタ 123"/>
        <xdr:cNvCxnSpPr/>
      </xdr:nvCxnSpPr>
      <xdr:spPr>
        <a:xfrm flipV="1">
          <a:off x="2019300" y="9934428"/>
          <a:ext cx="889000" cy="1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11352</xdr:rowOff>
    </xdr:from>
    <xdr:to>
      <xdr:col>4</xdr:col>
      <xdr:colOff>206375</xdr:colOff>
      <xdr:row>57</xdr:row>
      <xdr:rowOff>112952</xdr:rowOff>
    </xdr:to>
    <xdr:sp macro="" textlink="">
      <xdr:nvSpPr>
        <xdr:cNvPr id="125" name="フローチャート : 判断 124"/>
        <xdr:cNvSpPr/>
      </xdr:nvSpPr>
      <xdr:spPr>
        <a:xfrm>
          <a:off x="2857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129479</xdr:rowOff>
    </xdr:from>
    <xdr:ext cx="599010" cy="259045"/>
    <xdr:sp macro="" textlink="">
      <xdr:nvSpPr>
        <xdr:cNvPr id="126" name="テキスト ボックス 125"/>
        <xdr:cNvSpPr txBox="1"/>
      </xdr:nvSpPr>
      <xdr:spPr>
        <a:xfrm>
          <a:off x="2608794" y="955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4115</xdr:rowOff>
    </xdr:from>
    <xdr:to>
      <xdr:col>2</xdr:col>
      <xdr:colOff>638175</xdr:colOff>
      <xdr:row>58</xdr:row>
      <xdr:rowOff>12050</xdr:rowOff>
    </xdr:to>
    <xdr:cxnSp macro="">
      <xdr:nvCxnSpPr>
        <xdr:cNvPr id="127" name="直線コネクタ 126"/>
        <xdr:cNvCxnSpPr/>
      </xdr:nvCxnSpPr>
      <xdr:spPr>
        <a:xfrm flipV="1">
          <a:off x="1130300" y="9948215"/>
          <a:ext cx="8890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30902</xdr:rowOff>
    </xdr:from>
    <xdr:to>
      <xdr:col>3</xdr:col>
      <xdr:colOff>3175</xdr:colOff>
      <xdr:row>57</xdr:row>
      <xdr:rowOff>132502</xdr:rowOff>
    </xdr:to>
    <xdr:sp macro="" textlink="">
      <xdr:nvSpPr>
        <xdr:cNvPr id="128" name="フローチャート : 判断 127"/>
        <xdr:cNvSpPr/>
      </xdr:nvSpPr>
      <xdr:spPr>
        <a:xfrm>
          <a:off x="1968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149029</xdr:rowOff>
    </xdr:from>
    <xdr:ext cx="599010" cy="259045"/>
    <xdr:sp macro="" textlink="">
      <xdr:nvSpPr>
        <xdr:cNvPr id="129" name="テキスト ボックス 128"/>
        <xdr:cNvSpPr txBox="1"/>
      </xdr:nvSpPr>
      <xdr:spPr>
        <a:xfrm>
          <a:off x="1719794" y="957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43655</xdr:rowOff>
    </xdr:from>
    <xdr:to>
      <xdr:col>1</xdr:col>
      <xdr:colOff>485775</xdr:colOff>
      <xdr:row>57</xdr:row>
      <xdr:rowOff>145255</xdr:rowOff>
    </xdr:to>
    <xdr:sp macro="" textlink="">
      <xdr:nvSpPr>
        <xdr:cNvPr id="130" name="フローチャート : 判断 129"/>
        <xdr:cNvSpPr/>
      </xdr:nvSpPr>
      <xdr:spPr>
        <a:xfrm>
          <a:off x="1079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161782</xdr:rowOff>
    </xdr:from>
    <xdr:ext cx="534377" cy="259045"/>
    <xdr:sp macro="" textlink="">
      <xdr:nvSpPr>
        <xdr:cNvPr id="131" name="テキスト ボックス 130"/>
        <xdr:cNvSpPr txBox="1"/>
      </xdr:nvSpPr>
      <xdr:spPr>
        <a:xfrm>
          <a:off x="863111" y="95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101043</xdr:rowOff>
    </xdr:from>
    <xdr:to>
      <xdr:col>6</xdr:col>
      <xdr:colOff>561975</xdr:colOff>
      <xdr:row>58</xdr:row>
      <xdr:rowOff>31193</xdr:rowOff>
    </xdr:to>
    <xdr:sp macro="" textlink="">
      <xdr:nvSpPr>
        <xdr:cNvPr id="137" name="円/楕円 136"/>
        <xdr:cNvSpPr/>
      </xdr:nvSpPr>
      <xdr:spPr>
        <a:xfrm>
          <a:off x="4584700" y="987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15970</xdr:rowOff>
    </xdr:from>
    <xdr:ext cx="534377" cy="259045"/>
    <xdr:sp macro="" textlink="">
      <xdr:nvSpPr>
        <xdr:cNvPr id="138" name="物件費該当値テキスト"/>
        <xdr:cNvSpPr txBox="1"/>
      </xdr:nvSpPr>
      <xdr:spPr>
        <a:xfrm>
          <a:off x="4686300" y="978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69,688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99262</xdr:rowOff>
    </xdr:from>
    <xdr:to>
      <xdr:col>5</xdr:col>
      <xdr:colOff>409575</xdr:colOff>
      <xdr:row>58</xdr:row>
      <xdr:rowOff>29412</xdr:rowOff>
    </xdr:to>
    <xdr:sp macro="" textlink="">
      <xdr:nvSpPr>
        <xdr:cNvPr id="139" name="円/楕円 138"/>
        <xdr:cNvSpPr/>
      </xdr:nvSpPr>
      <xdr:spPr>
        <a:xfrm>
          <a:off x="3746500" y="987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20539</xdr:rowOff>
    </xdr:from>
    <xdr:ext cx="534377" cy="259045"/>
    <xdr:sp macro="" textlink="">
      <xdr:nvSpPr>
        <xdr:cNvPr id="140" name="テキスト ボックス 139"/>
        <xdr:cNvSpPr txBox="1"/>
      </xdr:nvSpPr>
      <xdr:spPr>
        <a:xfrm>
          <a:off x="3530111" y="996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70,467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110978</xdr:rowOff>
    </xdr:from>
    <xdr:to>
      <xdr:col>4</xdr:col>
      <xdr:colOff>206375</xdr:colOff>
      <xdr:row>58</xdr:row>
      <xdr:rowOff>41128</xdr:rowOff>
    </xdr:to>
    <xdr:sp macro="" textlink="">
      <xdr:nvSpPr>
        <xdr:cNvPr id="141" name="円/楕円 140"/>
        <xdr:cNvSpPr/>
      </xdr:nvSpPr>
      <xdr:spPr>
        <a:xfrm>
          <a:off x="2857500" y="988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32255</xdr:rowOff>
    </xdr:from>
    <xdr:ext cx="534377" cy="259045"/>
    <xdr:sp macro="" textlink="">
      <xdr:nvSpPr>
        <xdr:cNvPr id="142" name="テキスト ボックス 141"/>
        <xdr:cNvSpPr txBox="1"/>
      </xdr:nvSpPr>
      <xdr:spPr>
        <a:xfrm>
          <a:off x="2641111" y="997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65,342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124765</xdr:rowOff>
    </xdr:from>
    <xdr:to>
      <xdr:col>3</xdr:col>
      <xdr:colOff>3175</xdr:colOff>
      <xdr:row>58</xdr:row>
      <xdr:rowOff>54915</xdr:rowOff>
    </xdr:to>
    <xdr:sp macro="" textlink="">
      <xdr:nvSpPr>
        <xdr:cNvPr id="143" name="円/楕円 142"/>
        <xdr:cNvSpPr/>
      </xdr:nvSpPr>
      <xdr:spPr>
        <a:xfrm>
          <a:off x="1968500" y="98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46042</xdr:rowOff>
    </xdr:from>
    <xdr:ext cx="534377" cy="259045"/>
    <xdr:sp macro="" textlink="">
      <xdr:nvSpPr>
        <xdr:cNvPr id="144" name="テキスト ボックス 143"/>
        <xdr:cNvSpPr txBox="1"/>
      </xdr:nvSpPr>
      <xdr:spPr>
        <a:xfrm>
          <a:off x="1752111" y="999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132700</xdr:rowOff>
    </xdr:from>
    <xdr:to>
      <xdr:col>1</xdr:col>
      <xdr:colOff>485775</xdr:colOff>
      <xdr:row>58</xdr:row>
      <xdr:rowOff>62850</xdr:rowOff>
    </xdr:to>
    <xdr:sp macro="" textlink="">
      <xdr:nvSpPr>
        <xdr:cNvPr id="145" name="円/楕円 144"/>
        <xdr:cNvSpPr/>
      </xdr:nvSpPr>
      <xdr:spPr>
        <a:xfrm>
          <a:off x="1079500" y="990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53977</xdr:rowOff>
    </xdr:from>
    <xdr:ext cx="534377" cy="259045"/>
    <xdr:sp macro="" textlink="">
      <xdr:nvSpPr>
        <xdr:cNvPr id="146" name="テキスト ボックス 145"/>
        <xdr:cNvSpPr txBox="1"/>
      </xdr:nvSpPr>
      <xdr:spPr>
        <a:xfrm>
          <a:off x="863111" y="999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547</xdr:rowOff>
    </xdr:from>
    <xdr:to>
      <xdr:col>6</xdr:col>
      <xdr:colOff>511175</xdr:colOff>
      <xdr:row>78</xdr:row>
      <xdr:rowOff>40520</xdr:rowOff>
    </xdr:to>
    <xdr:cxnSp macro="">
      <xdr:nvCxnSpPr>
        <xdr:cNvPr id="177" name="直線コネクタ 176"/>
        <xdr:cNvCxnSpPr/>
      </xdr:nvCxnSpPr>
      <xdr:spPr>
        <a:xfrm>
          <a:off x="3797300" y="13373647"/>
          <a:ext cx="838200" cy="3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547</xdr:rowOff>
    </xdr:from>
    <xdr:to>
      <xdr:col>5</xdr:col>
      <xdr:colOff>358775</xdr:colOff>
      <xdr:row>78</xdr:row>
      <xdr:rowOff>72557</xdr:rowOff>
    </xdr:to>
    <xdr:cxnSp macro="">
      <xdr:nvCxnSpPr>
        <xdr:cNvPr id="180" name="直線コネクタ 179"/>
        <xdr:cNvCxnSpPr/>
      </xdr:nvCxnSpPr>
      <xdr:spPr>
        <a:xfrm flipV="1">
          <a:off x="2908300" y="13373647"/>
          <a:ext cx="889000" cy="7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44826</xdr:rowOff>
    </xdr:from>
    <xdr:ext cx="469744" cy="259045"/>
    <xdr:sp macro="" textlink="">
      <xdr:nvSpPr>
        <xdr:cNvPr id="182" name="テキスト ボックス 181"/>
        <xdr:cNvSpPr txBox="1"/>
      </xdr:nvSpPr>
      <xdr:spPr>
        <a:xfrm>
          <a:off x="3562427" y="1341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51558</xdr:rowOff>
    </xdr:from>
    <xdr:to>
      <xdr:col>4</xdr:col>
      <xdr:colOff>155575</xdr:colOff>
      <xdr:row>78</xdr:row>
      <xdr:rowOff>72557</xdr:rowOff>
    </xdr:to>
    <xdr:cxnSp macro="">
      <xdr:nvCxnSpPr>
        <xdr:cNvPr id="183" name="直線コネクタ 182"/>
        <xdr:cNvCxnSpPr/>
      </xdr:nvCxnSpPr>
      <xdr:spPr>
        <a:xfrm>
          <a:off x="2019300" y="13424658"/>
          <a:ext cx="8890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155063</xdr:rowOff>
    </xdr:from>
    <xdr:to>
      <xdr:col>4</xdr:col>
      <xdr:colOff>206375</xdr:colOff>
      <xdr:row>77</xdr:row>
      <xdr:rowOff>85213</xdr:rowOff>
    </xdr:to>
    <xdr:sp macro="" textlink="">
      <xdr:nvSpPr>
        <xdr:cNvPr id="184" name="フローチャート : 判断 183"/>
        <xdr:cNvSpPr/>
      </xdr:nvSpPr>
      <xdr:spPr>
        <a:xfrm>
          <a:off x="2857500" y="13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101740</xdr:rowOff>
    </xdr:from>
    <xdr:ext cx="534377" cy="259045"/>
    <xdr:sp macro="" textlink="">
      <xdr:nvSpPr>
        <xdr:cNvPr id="185" name="テキスト ボックス 184"/>
        <xdr:cNvSpPr txBox="1"/>
      </xdr:nvSpPr>
      <xdr:spPr>
        <a:xfrm>
          <a:off x="2641111" y="1296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51558</xdr:rowOff>
    </xdr:from>
    <xdr:to>
      <xdr:col>2</xdr:col>
      <xdr:colOff>638175</xdr:colOff>
      <xdr:row>78</xdr:row>
      <xdr:rowOff>118539</xdr:rowOff>
    </xdr:to>
    <xdr:cxnSp macro="">
      <xdr:nvCxnSpPr>
        <xdr:cNvPr id="186" name="直線コネクタ 185"/>
        <xdr:cNvCxnSpPr/>
      </xdr:nvCxnSpPr>
      <xdr:spPr>
        <a:xfrm flipV="1">
          <a:off x="1130300" y="13424658"/>
          <a:ext cx="889000" cy="6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17250</xdr:rowOff>
    </xdr:from>
    <xdr:to>
      <xdr:col>3</xdr:col>
      <xdr:colOff>3175</xdr:colOff>
      <xdr:row>77</xdr:row>
      <xdr:rowOff>118850</xdr:rowOff>
    </xdr:to>
    <xdr:sp macro="" textlink="">
      <xdr:nvSpPr>
        <xdr:cNvPr id="187" name="フローチャート : 判断 186"/>
        <xdr:cNvSpPr/>
      </xdr:nvSpPr>
      <xdr:spPr>
        <a:xfrm>
          <a:off x="1968500" y="1321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135377</xdr:rowOff>
    </xdr:from>
    <xdr:ext cx="534377" cy="259045"/>
    <xdr:sp macro="" textlink="">
      <xdr:nvSpPr>
        <xdr:cNvPr id="188" name="テキスト ボックス 187"/>
        <xdr:cNvSpPr txBox="1"/>
      </xdr:nvSpPr>
      <xdr:spPr>
        <a:xfrm>
          <a:off x="1752111" y="1299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29660</xdr:rowOff>
    </xdr:from>
    <xdr:to>
      <xdr:col>1</xdr:col>
      <xdr:colOff>485775</xdr:colOff>
      <xdr:row>77</xdr:row>
      <xdr:rowOff>131260</xdr:rowOff>
    </xdr:to>
    <xdr:sp macro="" textlink="">
      <xdr:nvSpPr>
        <xdr:cNvPr id="189" name="フローチャート : 判断 188"/>
        <xdr:cNvSpPr/>
      </xdr:nvSpPr>
      <xdr:spPr>
        <a:xfrm>
          <a:off x="1079500" y="132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147787</xdr:rowOff>
    </xdr:from>
    <xdr:ext cx="534377" cy="259045"/>
    <xdr:sp macro="" textlink="">
      <xdr:nvSpPr>
        <xdr:cNvPr id="190" name="テキスト ボックス 189"/>
        <xdr:cNvSpPr txBox="1"/>
      </xdr:nvSpPr>
      <xdr:spPr>
        <a:xfrm>
          <a:off x="863111" y="1300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161170</xdr:rowOff>
    </xdr:from>
    <xdr:to>
      <xdr:col>6</xdr:col>
      <xdr:colOff>561975</xdr:colOff>
      <xdr:row>78</xdr:row>
      <xdr:rowOff>91320</xdr:rowOff>
    </xdr:to>
    <xdr:sp macro="" textlink="">
      <xdr:nvSpPr>
        <xdr:cNvPr id="196" name="円/楕円 195"/>
        <xdr:cNvSpPr/>
      </xdr:nvSpPr>
      <xdr:spPr>
        <a:xfrm>
          <a:off x="4584700" y="133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139597</xdr:rowOff>
    </xdr:from>
    <xdr:ext cx="469744" cy="259045"/>
    <xdr:sp macro="" textlink="">
      <xdr:nvSpPr>
        <xdr:cNvPr id="197" name="維持補修費該当値テキスト"/>
        <xdr:cNvSpPr txBox="1"/>
      </xdr:nvSpPr>
      <xdr:spPr>
        <a:xfrm>
          <a:off x="4686300" y="1334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121197</xdr:rowOff>
    </xdr:from>
    <xdr:to>
      <xdr:col>5</xdr:col>
      <xdr:colOff>409575</xdr:colOff>
      <xdr:row>78</xdr:row>
      <xdr:rowOff>51347</xdr:rowOff>
    </xdr:to>
    <xdr:sp macro="" textlink="">
      <xdr:nvSpPr>
        <xdr:cNvPr id="198" name="円/楕円 197"/>
        <xdr:cNvSpPr/>
      </xdr:nvSpPr>
      <xdr:spPr>
        <a:xfrm>
          <a:off x="3746500" y="1332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67874</xdr:rowOff>
    </xdr:from>
    <xdr:ext cx="469744" cy="259045"/>
    <xdr:sp macro="" textlink="">
      <xdr:nvSpPr>
        <xdr:cNvPr id="199" name="テキスト ボックス 198"/>
        <xdr:cNvSpPr txBox="1"/>
      </xdr:nvSpPr>
      <xdr:spPr>
        <a:xfrm>
          <a:off x="3562427" y="1309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21757</xdr:rowOff>
    </xdr:from>
    <xdr:to>
      <xdr:col>4</xdr:col>
      <xdr:colOff>206375</xdr:colOff>
      <xdr:row>78</xdr:row>
      <xdr:rowOff>123357</xdr:rowOff>
    </xdr:to>
    <xdr:sp macro="" textlink="">
      <xdr:nvSpPr>
        <xdr:cNvPr id="200" name="円/楕円 199"/>
        <xdr:cNvSpPr/>
      </xdr:nvSpPr>
      <xdr:spPr>
        <a:xfrm>
          <a:off x="2857500" y="133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114484</xdr:rowOff>
    </xdr:from>
    <xdr:ext cx="469744" cy="259045"/>
    <xdr:sp macro="" textlink="">
      <xdr:nvSpPr>
        <xdr:cNvPr id="201" name="テキスト ボックス 200"/>
        <xdr:cNvSpPr txBox="1"/>
      </xdr:nvSpPr>
      <xdr:spPr>
        <a:xfrm>
          <a:off x="2673427" y="1348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758</xdr:rowOff>
    </xdr:from>
    <xdr:to>
      <xdr:col>3</xdr:col>
      <xdr:colOff>3175</xdr:colOff>
      <xdr:row>78</xdr:row>
      <xdr:rowOff>102358</xdr:rowOff>
    </xdr:to>
    <xdr:sp macro="" textlink="">
      <xdr:nvSpPr>
        <xdr:cNvPr id="202" name="円/楕円 201"/>
        <xdr:cNvSpPr/>
      </xdr:nvSpPr>
      <xdr:spPr>
        <a:xfrm>
          <a:off x="1968500" y="133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93485</xdr:rowOff>
    </xdr:from>
    <xdr:ext cx="469744" cy="259045"/>
    <xdr:sp macro="" textlink="">
      <xdr:nvSpPr>
        <xdr:cNvPr id="203" name="テキスト ボックス 202"/>
        <xdr:cNvSpPr txBox="1"/>
      </xdr:nvSpPr>
      <xdr:spPr>
        <a:xfrm>
          <a:off x="1784427" y="13466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67739</xdr:rowOff>
    </xdr:from>
    <xdr:to>
      <xdr:col>1</xdr:col>
      <xdr:colOff>485775</xdr:colOff>
      <xdr:row>78</xdr:row>
      <xdr:rowOff>169339</xdr:rowOff>
    </xdr:to>
    <xdr:sp macro="" textlink="">
      <xdr:nvSpPr>
        <xdr:cNvPr id="204" name="円/楕円 203"/>
        <xdr:cNvSpPr/>
      </xdr:nvSpPr>
      <xdr:spPr>
        <a:xfrm>
          <a:off x="1079500" y="1344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160466</xdr:rowOff>
    </xdr:from>
    <xdr:ext cx="469744" cy="259045"/>
    <xdr:sp macro="" textlink="">
      <xdr:nvSpPr>
        <xdr:cNvPr id="205" name="テキスト ボックス 204"/>
        <xdr:cNvSpPr txBox="1"/>
      </xdr:nvSpPr>
      <xdr:spPr>
        <a:xfrm>
          <a:off x="895427" y="135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67218</xdr:rowOff>
    </xdr:from>
    <xdr:to>
      <xdr:col>6</xdr:col>
      <xdr:colOff>511175</xdr:colOff>
      <xdr:row>96</xdr:row>
      <xdr:rowOff>94176</xdr:rowOff>
    </xdr:to>
    <xdr:cxnSp macro="">
      <xdr:nvCxnSpPr>
        <xdr:cNvPr id="237" name="直線コネクタ 236"/>
        <xdr:cNvCxnSpPr/>
      </xdr:nvCxnSpPr>
      <xdr:spPr>
        <a:xfrm flipV="1">
          <a:off x="3797300" y="16526418"/>
          <a:ext cx="838200" cy="2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79921</xdr:rowOff>
    </xdr:from>
    <xdr:to>
      <xdr:col>5</xdr:col>
      <xdr:colOff>358775</xdr:colOff>
      <xdr:row>96</xdr:row>
      <xdr:rowOff>94176</xdr:rowOff>
    </xdr:to>
    <xdr:cxnSp macro="">
      <xdr:nvCxnSpPr>
        <xdr:cNvPr id="240" name="直線コネクタ 239"/>
        <xdr:cNvCxnSpPr/>
      </xdr:nvCxnSpPr>
      <xdr:spPr>
        <a:xfrm>
          <a:off x="2908300" y="16539121"/>
          <a:ext cx="889000" cy="1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111374</xdr:rowOff>
    </xdr:from>
    <xdr:ext cx="534377" cy="259045"/>
    <xdr:sp macro="" textlink="">
      <xdr:nvSpPr>
        <xdr:cNvPr id="242" name="テキスト ボックス 241"/>
        <xdr:cNvSpPr txBox="1"/>
      </xdr:nvSpPr>
      <xdr:spPr>
        <a:xfrm>
          <a:off x="3530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79921</xdr:rowOff>
    </xdr:from>
    <xdr:to>
      <xdr:col>4</xdr:col>
      <xdr:colOff>155575</xdr:colOff>
      <xdr:row>96</xdr:row>
      <xdr:rowOff>135389</xdr:rowOff>
    </xdr:to>
    <xdr:cxnSp macro="">
      <xdr:nvCxnSpPr>
        <xdr:cNvPr id="243" name="直線コネクタ 242"/>
        <xdr:cNvCxnSpPr/>
      </xdr:nvCxnSpPr>
      <xdr:spPr>
        <a:xfrm flipV="1">
          <a:off x="2019300" y="16539121"/>
          <a:ext cx="889000" cy="5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11241</xdr:rowOff>
    </xdr:from>
    <xdr:to>
      <xdr:col>4</xdr:col>
      <xdr:colOff>206375</xdr:colOff>
      <xdr:row>96</xdr:row>
      <xdr:rowOff>112841</xdr:rowOff>
    </xdr:to>
    <xdr:sp macro="" textlink="">
      <xdr:nvSpPr>
        <xdr:cNvPr id="244" name="フローチャート : 判断 243"/>
        <xdr:cNvSpPr/>
      </xdr:nvSpPr>
      <xdr:spPr>
        <a:xfrm>
          <a:off x="2857500" y="1647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129368</xdr:rowOff>
    </xdr:from>
    <xdr:ext cx="534377" cy="259045"/>
    <xdr:sp macro="" textlink="">
      <xdr:nvSpPr>
        <xdr:cNvPr id="245" name="テキスト ボックス 244"/>
        <xdr:cNvSpPr txBox="1"/>
      </xdr:nvSpPr>
      <xdr:spPr>
        <a:xfrm>
          <a:off x="2641111" y="162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135389</xdr:rowOff>
    </xdr:from>
    <xdr:to>
      <xdr:col>2</xdr:col>
      <xdr:colOff>638175</xdr:colOff>
      <xdr:row>96</xdr:row>
      <xdr:rowOff>152730</xdr:rowOff>
    </xdr:to>
    <xdr:cxnSp macro="">
      <xdr:nvCxnSpPr>
        <xdr:cNvPr id="246" name="直線コネクタ 245"/>
        <xdr:cNvCxnSpPr/>
      </xdr:nvCxnSpPr>
      <xdr:spPr>
        <a:xfrm flipV="1">
          <a:off x="1130300" y="16594589"/>
          <a:ext cx="889000" cy="1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88950</xdr:rowOff>
    </xdr:from>
    <xdr:to>
      <xdr:col>3</xdr:col>
      <xdr:colOff>3175</xdr:colOff>
      <xdr:row>97</xdr:row>
      <xdr:rowOff>19100</xdr:rowOff>
    </xdr:to>
    <xdr:sp macro="" textlink="">
      <xdr:nvSpPr>
        <xdr:cNvPr id="247" name="フローチャート : 判断 246"/>
        <xdr:cNvSpPr/>
      </xdr:nvSpPr>
      <xdr:spPr>
        <a:xfrm>
          <a:off x="1968500" y="1654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10227</xdr:rowOff>
    </xdr:from>
    <xdr:ext cx="534377" cy="259045"/>
    <xdr:sp macro="" textlink="">
      <xdr:nvSpPr>
        <xdr:cNvPr id="248" name="テキスト ボックス 247"/>
        <xdr:cNvSpPr txBox="1"/>
      </xdr:nvSpPr>
      <xdr:spPr>
        <a:xfrm>
          <a:off x="1752111" y="1664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53532</xdr:rowOff>
    </xdr:from>
    <xdr:to>
      <xdr:col>1</xdr:col>
      <xdr:colOff>485775</xdr:colOff>
      <xdr:row>96</xdr:row>
      <xdr:rowOff>155132</xdr:rowOff>
    </xdr:to>
    <xdr:sp macro="" textlink="">
      <xdr:nvSpPr>
        <xdr:cNvPr id="249" name="フローチャート : 判断 248"/>
        <xdr:cNvSpPr/>
      </xdr:nvSpPr>
      <xdr:spPr>
        <a:xfrm>
          <a:off x="1079500" y="1651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209</xdr:rowOff>
    </xdr:from>
    <xdr:ext cx="534377" cy="259045"/>
    <xdr:sp macro="" textlink="">
      <xdr:nvSpPr>
        <xdr:cNvPr id="250" name="テキスト ボックス 249"/>
        <xdr:cNvSpPr txBox="1"/>
      </xdr:nvSpPr>
      <xdr:spPr>
        <a:xfrm>
          <a:off x="863111" y="1628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16418</xdr:rowOff>
    </xdr:from>
    <xdr:to>
      <xdr:col>6</xdr:col>
      <xdr:colOff>561975</xdr:colOff>
      <xdr:row>96</xdr:row>
      <xdr:rowOff>118018</xdr:rowOff>
    </xdr:to>
    <xdr:sp macro="" textlink="">
      <xdr:nvSpPr>
        <xdr:cNvPr id="256" name="円/楕円 255"/>
        <xdr:cNvSpPr/>
      </xdr:nvSpPr>
      <xdr:spPr>
        <a:xfrm>
          <a:off x="4584700" y="1647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166295</xdr:rowOff>
    </xdr:from>
    <xdr:ext cx="534377" cy="259045"/>
    <xdr:sp macro="" textlink="">
      <xdr:nvSpPr>
        <xdr:cNvPr id="257" name="扶助費該当値テキスト"/>
        <xdr:cNvSpPr txBox="1"/>
      </xdr:nvSpPr>
      <xdr:spPr>
        <a:xfrm>
          <a:off x="4686300" y="164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53,439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43376</xdr:rowOff>
    </xdr:from>
    <xdr:to>
      <xdr:col>5</xdr:col>
      <xdr:colOff>409575</xdr:colOff>
      <xdr:row>96</xdr:row>
      <xdr:rowOff>144976</xdr:rowOff>
    </xdr:to>
    <xdr:sp macro="" textlink="">
      <xdr:nvSpPr>
        <xdr:cNvPr id="258" name="円/楕円 257"/>
        <xdr:cNvSpPr/>
      </xdr:nvSpPr>
      <xdr:spPr>
        <a:xfrm>
          <a:off x="3746500" y="1650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136103</xdr:rowOff>
    </xdr:from>
    <xdr:ext cx="534377" cy="259045"/>
    <xdr:sp macro="" textlink="">
      <xdr:nvSpPr>
        <xdr:cNvPr id="259" name="テキスト ボックス 258"/>
        <xdr:cNvSpPr txBox="1"/>
      </xdr:nvSpPr>
      <xdr:spPr>
        <a:xfrm>
          <a:off x="3530111" y="1659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51,788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29121</xdr:rowOff>
    </xdr:from>
    <xdr:to>
      <xdr:col>4</xdr:col>
      <xdr:colOff>206375</xdr:colOff>
      <xdr:row>96</xdr:row>
      <xdr:rowOff>130721</xdr:rowOff>
    </xdr:to>
    <xdr:sp macro="" textlink="">
      <xdr:nvSpPr>
        <xdr:cNvPr id="260" name="円/楕円 259"/>
        <xdr:cNvSpPr/>
      </xdr:nvSpPr>
      <xdr:spPr>
        <a:xfrm>
          <a:off x="2857500" y="164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121848</xdr:rowOff>
    </xdr:from>
    <xdr:ext cx="534377" cy="259045"/>
    <xdr:sp macro="" textlink="">
      <xdr:nvSpPr>
        <xdr:cNvPr id="261" name="テキスト ボックス 260"/>
        <xdr:cNvSpPr txBox="1"/>
      </xdr:nvSpPr>
      <xdr:spPr>
        <a:xfrm>
          <a:off x="2641111" y="1658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52,661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84589</xdr:rowOff>
    </xdr:from>
    <xdr:to>
      <xdr:col>3</xdr:col>
      <xdr:colOff>3175</xdr:colOff>
      <xdr:row>97</xdr:row>
      <xdr:rowOff>14739</xdr:rowOff>
    </xdr:to>
    <xdr:sp macro="" textlink="">
      <xdr:nvSpPr>
        <xdr:cNvPr id="262" name="円/楕円 261"/>
        <xdr:cNvSpPr/>
      </xdr:nvSpPr>
      <xdr:spPr>
        <a:xfrm>
          <a:off x="1968500" y="1654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31266</xdr:rowOff>
    </xdr:from>
    <xdr:ext cx="534377" cy="259045"/>
    <xdr:sp macro="" textlink="">
      <xdr:nvSpPr>
        <xdr:cNvPr id="263" name="テキスト ボックス 262"/>
        <xdr:cNvSpPr txBox="1"/>
      </xdr:nvSpPr>
      <xdr:spPr>
        <a:xfrm>
          <a:off x="1752111" y="163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49,264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101930</xdr:rowOff>
    </xdr:from>
    <xdr:to>
      <xdr:col>1</xdr:col>
      <xdr:colOff>485775</xdr:colOff>
      <xdr:row>97</xdr:row>
      <xdr:rowOff>32080</xdr:rowOff>
    </xdr:to>
    <xdr:sp macro="" textlink="">
      <xdr:nvSpPr>
        <xdr:cNvPr id="264" name="円/楕円 263"/>
        <xdr:cNvSpPr/>
      </xdr:nvSpPr>
      <xdr:spPr>
        <a:xfrm>
          <a:off x="1079500" y="165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23207</xdr:rowOff>
    </xdr:from>
    <xdr:ext cx="534377" cy="259045"/>
    <xdr:sp macro="" textlink="">
      <xdr:nvSpPr>
        <xdr:cNvPr id="265" name="テキスト ボックス 264"/>
        <xdr:cNvSpPr txBox="1"/>
      </xdr:nvSpPr>
      <xdr:spPr>
        <a:xfrm>
          <a:off x="863111" y="1665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159958</xdr:rowOff>
    </xdr:from>
    <xdr:to>
      <xdr:col>15</xdr:col>
      <xdr:colOff>180975</xdr:colOff>
      <xdr:row>37</xdr:row>
      <xdr:rowOff>85</xdr:rowOff>
    </xdr:to>
    <xdr:cxnSp macro="">
      <xdr:nvCxnSpPr>
        <xdr:cNvPr id="292" name="直線コネクタ 291"/>
        <xdr:cNvCxnSpPr/>
      </xdr:nvCxnSpPr>
      <xdr:spPr>
        <a:xfrm>
          <a:off x="9639300" y="6332158"/>
          <a:ext cx="838200" cy="1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159958</xdr:rowOff>
    </xdr:from>
    <xdr:to>
      <xdr:col>14</xdr:col>
      <xdr:colOff>28575</xdr:colOff>
      <xdr:row>36</xdr:row>
      <xdr:rowOff>166510</xdr:rowOff>
    </xdr:to>
    <xdr:cxnSp macro="">
      <xdr:nvCxnSpPr>
        <xdr:cNvPr id="295" name="直線コネクタ 294"/>
        <xdr:cNvCxnSpPr/>
      </xdr:nvCxnSpPr>
      <xdr:spPr>
        <a:xfrm flipV="1">
          <a:off x="8750300" y="6332158"/>
          <a:ext cx="889000" cy="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125531</xdr:rowOff>
    </xdr:from>
    <xdr:ext cx="534377" cy="259045"/>
    <xdr:sp macro="" textlink="">
      <xdr:nvSpPr>
        <xdr:cNvPr id="297" name="テキスト ボックス 296"/>
        <xdr:cNvSpPr txBox="1"/>
      </xdr:nvSpPr>
      <xdr:spPr>
        <a:xfrm>
          <a:off x="9372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166510</xdr:rowOff>
    </xdr:from>
    <xdr:to>
      <xdr:col>12</xdr:col>
      <xdr:colOff>511175</xdr:colOff>
      <xdr:row>37</xdr:row>
      <xdr:rowOff>8250</xdr:rowOff>
    </xdr:to>
    <xdr:cxnSp macro="">
      <xdr:nvCxnSpPr>
        <xdr:cNvPr id="298" name="直線コネクタ 297"/>
        <xdr:cNvCxnSpPr/>
      </xdr:nvCxnSpPr>
      <xdr:spPr>
        <a:xfrm flipV="1">
          <a:off x="7861300" y="6338710"/>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26556</xdr:rowOff>
    </xdr:from>
    <xdr:to>
      <xdr:col>12</xdr:col>
      <xdr:colOff>561975</xdr:colOff>
      <xdr:row>36</xdr:row>
      <xdr:rowOff>128156</xdr:rowOff>
    </xdr:to>
    <xdr:sp macro="" textlink="">
      <xdr:nvSpPr>
        <xdr:cNvPr id="299" name="フローチャート : 判断 298"/>
        <xdr:cNvSpPr/>
      </xdr:nvSpPr>
      <xdr:spPr>
        <a:xfrm>
          <a:off x="8699500" y="619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144683</xdr:rowOff>
    </xdr:from>
    <xdr:ext cx="534377" cy="259045"/>
    <xdr:sp macro="" textlink="">
      <xdr:nvSpPr>
        <xdr:cNvPr id="300" name="テキスト ボックス 299"/>
        <xdr:cNvSpPr txBox="1"/>
      </xdr:nvSpPr>
      <xdr:spPr>
        <a:xfrm>
          <a:off x="8483111" y="597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8250</xdr:rowOff>
    </xdr:from>
    <xdr:to>
      <xdr:col>11</xdr:col>
      <xdr:colOff>307975</xdr:colOff>
      <xdr:row>37</xdr:row>
      <xdr:rowOff>11730</xdr:rowOff>
    </xdr:to>
    <xdr:cxnSp macro="">
      <xdr:nvCxnSpPr>
        <xdr:cNvPr id="301" name="直線コネクタ 300"/>
        <xdr:cNvCxnSpPr/>
      </xdr:nvCxnSpPr>
      <xdr:spPr>
        <a:xfrm flipV="1">
          <a:off x="6972300" y="6351900"/>
          <a:ext cx="889000" cy="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55182</xdr:rowOff>
    </xdr:from>
    <xdr:to>
      <xdr:col>11</xdr:col>
      <xdr:colOff>358775</xdr:colOff>
      <xdr:row>36</xdr:row>
      <xdr:rowOff>156782</xdr:rowOff>
    </xdr:to>
    <xdr:sp macro="" textlink="">
      <xdr:nvSpPr>
        <xdr:cNvPr id="302" name="フローチャート : 判断 301"/>
        <xdr:cNvSpPr/>
      </xdr:nvSpPr>
      <xdr:spPr>
        <a:xfrm>
          <a:off x="7810500" y="622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1859</xdr:rowOff>
    </xdr:from>
    <xdr:ext cx="534377" cy="259045"/>
    <xdr:sp macro="" textlink="">
      <xdr:nvSpPr>
        <xdr:cNvPr id="303" name="テキスト ボックス 302"/>
        <xdr:cNvSpPr txBox="1"/>
      </xdr:nvSpPr>
      <xdr:spPr>
        <a:xfrm>
          <a:off x="7594111" y="600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56676</xdr:rowOff>
    </xdr:from>
    <xdr:to>
      <xdr:col>10</xdr:col>
      <xdr:colOff>155575</xdr:colOff>
      <xdr:row>36</xdr:row>
      <xdr:rowOff>158276</xdr:rowOff>
    </xdr:to>
    <xdr:sp macro="" textlink="">
      <xdr:nvSpPr>
        <xdr:cNvPr id="304" name="フローチャート : 判断 303"/>
        <xdr:cNvSpPr/>
      </xdr:nvSpPr>
      <xdr:spPr>
        <a:xfrm>
          <a:off x="6921500" y="622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3353</xdr:rowOff>
    </xdr:from>
    <xdr:ext cx="534377" cy="259045"/>
    <xdr:sp macro="" textlink="">
      <xdr:nvSpPr>
        <xdr:cNvPr id="305" name="テキスト ボックス 304"/>
        <xdr:cNvSpPr txBox="1"/>
      </xdr:nvSpPr>
      <xdr:spPr>
        <a:xfrm>
          <a:off x="6705111" y="60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120735</xdr:rowOff>
    </xdr:from>
    <xdr:to>
      <xdr:col>15</xdr:col>
      <xdr:colOff>231775</xdr:colOff>
      <xdr:row>37</xdr:row>
      <xdr:rowOff>50885</xdr:rowOff>
    </xdr:to>
    <xdr:sp macro="" textlink="">
      <xdr:nvSpPr>
        <xdr:cNvPr id="311" name="円/楕円 310"/>
        <xdr:cNvSpPr/>
      </xdr:nvSpPr>
      <xdr:spPr>
        <a:xfrm>
          <a:off x="10426700" y="629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35662</xdr:rowOff>
    </xdr:from>
    <xdr:ext cx="534377" cy="259045"/>
    <xdr:sp macro="" textlink="">
      <xdr:nvSpPr>
        <xdr:cNvPr id="312" name="補助費等該当値テキスト"/>
        <xdr:cNvSpPr txBox="1"/>
      </xdr:nvSpPr>
      <xdr:spPr>
        <a:xfrm>
          <a:off x="10528300" y="62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68,037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109158</xdr:rowOff>
    </xdr:from>
    <xdr:to>
      <xdr:col>14</xdr:col>
      <xdr:colOff>79375</xdr:colOff>
      <xdr:row>37</xdr:row>
      <xdr:rowOff>39308</xdr:rowOff>
    </xdr:to>
    <xdr:sp macro="" textlink="">
      <xdr:nvSpPr>
        <xdr:cNvPr id="313" name="円/楕円 312"/>
        <xdr:cNvSpPr/>
      </xdr:nvSpPr>
      <xdr:spPr>
        <a:xfrm>
          <a:off x="9588500" y="628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30435</xdr:rowOff>
    </xdr:from>
    <xdr:ext cx="534377" cy="259045"/>
    <xdr:sp macro="" textlink="">
      <xdr:nvSpPr>
        <xdr:cNvPr id="314" name="テキスト ボックス 313"/>
        <xdr:cNvSpPr txBox="1"/>
      </xdr:nvSpPr>
      <xdr:spPr>
        <a:xfrm>
          <a:off x="9372111" y="637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70,569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115710</xdr:rowOff>
    </xdr:from>
    <xdr:to>
      <xdr:col>12</xdr:col>
      <xdr:colOff>561975</xdr:colOff>
      <xdr:row>37</xdr:row>
      <xdr:rowOff>45860</xdr:rowOff>
    </xdr:to>
    <xdr:sp macro="" textlink="">
      <xdr:nvSpPr>
        <xdr:cNvPr id="315" name="円/楕円 314"/>
        <xdr:cNvSpPr/>
      </xdr:nvSpPr>
      <xdr:spPr>
        <a:xfrm>
          <a:off x="8699500" y="628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36987</xdr:rowOff>
    </xdr:from>
    <xdr:ext cx="534377" cy="259045"/>
    <xdr:sp macro="" textlink="">
      <xdr:nvSpPr>
        <xdr:cNvPr id="316" name="テキスト ボックス 315"/>
        <xdr:cNvSpPr txBox="1"/>
      </xdr:nvSpPr>
      <xdr:spPr>
        <a:xfrm>
          <a:off x="8483111" y="638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69,136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128900</xdr:rowOff>
    </xdr:from>
    <xdr:to>
      <xdr:col>11</xdr:col>
      <xdr:colOff>358775</xdr:colOff>
      <xdr:row>37</xdr:row>
      <xdr:rowOff>59050</xdr:rowOff>
    </xdr:to>
    <xdr:sp macro="" textlink="">
      <xdr:nvSpPr>
        <xdr:cNvPr id="317" name="円/楕円 316"/>
        <xdr:cNvSpPr/>
      </xdr:nvSpPr>
      <xdr:spPr>
        <a:xfrm>
          <a:off x="7810500" y="630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50177</xdr:rowOff>
    </xdr:from>
    <xdr:ext cx="534377" cy="259045"/>
    <xdr:sp macro="" textlink="">
      <xdr:nvSpPr>
        <xdr:cNvPr id="318" name="テキスト ボックス 317"/>
        <xdr:cNvSpPr txBox="1"/>
      </xdr:nvSpPr>
      <xdr:spPr>
        <a:xfrm>
          <a:off x="7594111" y="63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66,251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132380</xdr:rowOff>
    </xdr:from>
    <xdr:to>
      <xdr:col>10</xdr:col>
      <xdr:colOff>155575</xdr:colOff>
      <xdr:row>37</xdr:row>
      <xdr:rowOff>62530</xdr:rowOff>
    </xdr:to>
    <xdr:sp macro="" textlink="">
      <xdr:nvSpPr>
        <xdr:cNvPr id="319" name="円/楕円 318"/>
        <xdr:cNvSpPr/>
      </xdr:nvSpPr>
      <xdr:spPr>
        <a:xfrm>
          <a:off x="6921500" y="630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53657</xdr:rowOff>
    </xdr:from>
    <xdr:ext cx="534377" cy="259045"/>
    <xdr:sp macro="" textlink="">
      <xdr:nvSpPr>
        <xdr:cNvPr id="320" name="テキスト ボックス 319"/>
        <xdr:cNvSpPr txBox="1"/>
      </xdr:nvSpPr>
      <xdr:spPr>
        <a:xfrm>
          <a:off x="6705111" y="639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54749</xdr:rowOff>
    </xdr:from>
    <xdr:to>
      <xdr:col>15</xdr:col>
      <xdr:colOff>180975</xdr:colOff>
      <xdr:row>59</xdr:row>
      <xdr:rowOff>79677</xdr:rowOff>
    </xdr:to>
    <xdr:cxnSp macro="">
      <xdr:nvCxnSpPr>
        <xdr:cNvPr id="351" name="直線コネクタ 350"/>
        <xdr:cNvCxnSpPr/>
      </xdr:nvCxnSpPr>
      <xdr:spPr>
        <a:xfrm flipV="1">
          <a:off x="9639300" y="10170299"/>
          <a:ext cx="838200" cy="2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76814</xdr:rowOff>
    </xdr:from>
    <xdr:to>
      <xdr:col>14</xdr:col>
      <xdr:colOff>28575</xdr:colOff>
      <xdr:row>59</xdr:row>
      <xdr:rowOff>79677</xdr:rowOff>
    </xdr:to>
    <xdr:cxnSp macro="">
      <xdr:nvCxnSpPr>
        <xdr:cNvPr id="354" name="直線コネクタ 353"/>
        <xdr:cNvCxnSpPr/>
      </xdr:nvCxnSpPr>
      <xdr:spPr>
        <a:xfrm>
          <a:off x="8750300" y="10192364"/>
          <a:ext cx="889000" cy="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124205</xdr:rowOff>
    </xdr:from>
    <xdr:ext cx="599010" cy="259045"/>
    <xdr:sp macro="" textlink="">
      <xdr:nvSpPr>
        <xdr:cNvPr id="356" name="テキスト ボックス 355"/>
        <xdr:cNvSpPr txBox="1"/>
      </xdr:nvSpPr>
      <xdr:spPr>
        <a:xfrm>
          <a:off x="9339794" y="989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76213</xdr:rowOff>
    </xdr:from>
    <xdr:to>
      <xdr:col>12</xdr:col>
      <xdr:colOff>511175</xdr:colOff>
      <xdr:row>59</xdr:row>
      <xdr:rowOff>76814</xdr:rowOff>
    </xdr:to>
    <xdr:cxnSp macro="">
      <xdr:nvCxnSpPr>
        <xdr:cNvPr id="357" name="直線コネクタ 356"/>
        <xdr:cNvCxnSpPr/>
      </xdr:nvCxnSpPr>
      <xdr:spPr>
        <a:xfrm>
          <a:off x="7861300" y="10191763"/>
          <a:ext cx="889000" cy="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6119</xdr:rowOff>
    </xdr:from>
    <xdr:to>
      <xdr:col>12</xdr:col>
      <xdr:colOff>561975</xdr:colOff>
      <xdr:row>59</xdr:row>
      <xdr:rowOff>107719</xdr:rowOff>
    </xdr:to>
    <xdr:sp macro="" textlink="">
      <xdr:nvSpPr>
        <xdr:cNvPr id="358" name="フローチャート : 判断 357"/>
        <xdr:cNvSpPr/>
      </xdr:nvSpPr>
      <xdr:spPr>
        <a:xfrm>
          <a:off x="8699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124246</xdr:rowOff>
    </xdr:from>
    <xdr:ext cx="599010" cy="259045"/>
    <xdr:sp macro="" textlink="">
      <xdr:nvSpPr>
        <xdr:cNvPr id="359" name="テキスト ボックス 358"/>
        <xdr:cNvSpPr txBox="1"/>
      </xdr:nvSpPr>
      <xdr:spPr>
        <a:xfrm>
          <a:off x="8450794" y="989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76213</xdr:rowOff>
    </xdr:from>
    <xdr:to>
      <xdr:col>11</xdr:col>
      <xdr:colOff>307975</xdr:colOff>
      <xdr:row>59</xdr:row>
      <xdr:rowOff>84607</xdr:rowOff>
    </xdr:to>
    <xdr:cxnSp macro="">
      <xdr:nvCxnSpPr>
        <xdr:cNvPr id="360" name="直線コネクタ 359"/>
        <xdr:cNvCxnSpPr/>
      </xdr:nvCxnSpPr>
      <xdr:spPr>
        <a:xfrm flipV="1">
          <a:off x="6972300" y="10191763"/>
          <a:ext cx="889000" cy="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9470</xdr:rowOff>
    </xdr:from>
    <xdr:to>
      <xdr:col>11</xdr:col>
      <xdr:colOff>358775</xdr:colOff>
      <xdr:row>59</xdr:row>
      <xdr:rowOff>111070</xdr:rowOff>
    </xdr:to>
    <xdr:sp macro="" textlink="">
      <xdr:nvSpPr>
        <xdr:cNvPr id="361" name="フローチャート : 判断 360"/>
        <xdr:cNvSpPr/>
      </xdr:nvSpPr>
      <xdr:spPr>
        <a:xfrm>
          <a:off x="7810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127597</xdr:rowOff>
    </xdr:from>
    <xdr:ext cx="599010" cy="259045"/>
    <xdr:sp macro="" textlink="">
      <xdr:nvSpPr>
        <xdr:cNvPr id="362" name="テキスト ボックス 361"/>
        <xdr:cNvSpPr txBox="1"/>
      </xdr:nvSpPr>
      <xdr:spPr>
        <a:xfrm>
          <a:off x="7561794" y="990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9650</xdr:rowOff>
    </xdr:from>
    <xdr:to>
      <xdr:col>10</xdr:col>
      <xdr:colOff>155575</xdr:colOff>
      <xdr:row>59</xdr:row>
      <xdr:rowOff>111250</xdr:rowOff>
    </xdr:to>
    <xdr:sp macro="" textlink="">
      <xdr:nvSpPr>
        <xdr:cNvPr id="363" name="フローチャート : 判断 362"/>
        <xdr:cNvSpPr/>
      </xdr:nvSpPr>
      <xdr:spPr>
        <a:xfrm>
          <a:off x="6921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127777</xdr:rowOff>
    </xdr:from>
    <xdr:ext cx="599010" cy="259045"/>
    <xdr:sp macro="" textlink="">
      <xdr:nvSpPr>
        <xdr:cNvPr id="364" name="テキスト ボックス 363"/>
        <xdr:cNvSpPr txBox="1"/>
      </xdr:nvSpPr>
      <xdr:spPr>
        <a:xfrm>
          <a:off x="6672794" y="990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3949</xdr:rowOff>
    </xdr:from>
    <xdr:to>
      <xdr:col>15</xdr:col>
      <xdr:colOff>231775</xdr:colOff>
      <xdr:row>59</xdr:row>
      <xdr:rowOff>105549</xdr:rowOff>
    </xdr:to>
    <xdr:sp macro="" textlink="">
      <xdr:nvSpPr>
        <xdr:cNvPr id="370" name="円/楕円 369"/>
        <xdr:cNvSpPr/>
      </xdr:nvSpPr>
      <xdr:spPr>
        <a:xfrm>
          <a:off x="10426700" y="1011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152677</xdr:rowOff>
    </xdr:from>
    <xdr:ext cx="599010" cy="259045"/>
    <xdr:sp macro="" textlink="">
      <xdr:nvSpPr>
        <xdr:cNvPr id="371" name="普通建設事業費該当値テキスト"/>
        <xdr:cNvSpPr txBox="1"/>
      </xdr:nvSpPr>
      <xdr:spPr>
        <a:xfrm>
          <a:off x="10528300" y="10096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135,132</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28877</xdr:rowOff>
    </xdr:from>
    <xdr:to>
      <xdr:col>14</xdr:col>
      <xdr:colOff>79375</xdr:colOff>
      <xdr:row>59</xdr:row>
      <xdr:rowOff>130477</xdr:rowOff>
    </xdr:to>
    <xdr:sp macro="" textlink="">
      <xdr:nvSpPr>
        <xdr:cNvPr id="372" name="円/楕円 371"/>
        <xdr:cNvSpPr/>
      </xdr:nvSpPr>
      <xdr:spPr>
        <a:xfrm>
          <a:off x="9588500" y="1014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121604</xdr:rowOff>
    </xdr:from>
    <xdr:ext cx="534377" cy="259045"/>
    <xdr:sp macro="" textlink="">
      <xdr:nvSpPr>
        <xdr:cNvPr id="373" name="テキスト ボックス 372"/>
        <xdr:cNvSpPr txBox="1"/>
      </xdr:nvSpPr>
      <xdr:spPr>
        <a:xfrm>
          <a:off x="9372111" y="1023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58,800</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26014</xdr:rowOff>
    </xdr:from>
    <xdr:to>
      <xdr:col>12</xdr:col>
      <xdr:colOff>561975</xdr:colOff>
      <xdr:row>59</xdr:row>
      <xdr:rowOff>127614</xdr:rowOff>
    </xdr:to>
    <xdr:sp macro="" textlink="">
      <xdr:nvSpPr>
        <xdr:cNvPr id="374" name="円/楕円 373"/>
        <xdr:cNvSpPr/>
      </xdr:nvSpPr>
      <xdr:spPr>
        <a:xfrm>
          <a:off x="8699500" y="1014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118741</xdr:rowOff>
    </xdr:from>
    <xdr:ext cx="534377" cy="259045"/>
    <xdr:sp macro="" textlink="">
      <xdr:nvSpPr>
        <xdr:cNvPr id="375" name="テキスト ボックス 374"/>
        <xdr:cNvSpPr txBox="1"/>
      </xdr:nvSpPr>
      <xdr:spPr>
        <a:xfrm>
          <a:off x="8483111" y="1023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67,564</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25413</xdr:rowOff>
    </xdr:from>
    <xdr:to>
      <xdr:col>11</xdr:col>
      <xdr:colOff>358775</xdr:colOff>
      <xdr:row>59</xdr:row>
      <xdr:rowOff>127013</xdr:rowOff>
    </xdr:to>
    <xdr:sp macro="" textlink="">
      <xdr:nvSpPr>
        <xdr:cNvPr id="376" name="円/楕円 375"/>
        <xdr:cNvSpPr/>
      </xdr:nvSpPr>
      <xdr:spPr>
        <a:xfrm>
          <a:off x="7810500" y="101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118140</xdr:rowOff>
    </xdr:from>
    <xdr:ext cx="534377" cy="259045"/>
    <xdr:sp macro="" textlink="">
      <xdr:nvSpPr>
        <xdr:cNvPr id="377" name="テキスト ボックス 376"/>
        <xdr:cNvSpPr txBox="1"/>
      </xdr:nvSpPr>
      <xdr:spPr>
        <a:xfrm>
          <a:off x="7594111" y="1023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69,405</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33807</xdr:rowOff>
    </xdr:from>
    <xdr:to>
      <xdr:col>10</xdr:col>
      <xdr:colOff>155575</xdr:colOff>
      <xdr:row>59</xdr:row>
      <xdr:rowOff>135407</xdr:rowOff>
    </xdr:to>
    <xdr:sp macro="" textlink="">
      <xdr:nvSpPr>
        <xdr:cNvPr id="378" name="円/楕円 377"/>
        <xdr:cNvSpPr/>
      </xdr:nvSpPr>
      <xdr:spPr>
        <a:xfrm>
          <a:off x="6921500" y="1014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126534</xdr:rowOff>
    </xdr:from>
    <xdr:ext cx="534377" cy="259045"/>
    <xdr:sp macro="" textlink="">
      <xdr:nvSpPr>
        <xdr:cNvPr id="379" name="テキスト ボックス 378"/>
        <xdr:cNvSpPr txBox="1"/>
      </xdr:nvSpPr>
      <xdr:spPr>
        <a:xfrm>
          <a:off x="6705111" y="102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7263</xdr:rowOff>
    </xdr:from>
    <xdr:to>
      <xdr:col>15</xdr:col>
      <xdr:colOff>180975</xdr:colOff>
      <xdr:row>79</xdr:row>
      <xdr:rowOff>37722</xdr:rowOff>
    </xdr:to>
    <xdr:cxnSp macro="">
      <xdr:nvCxnSpPr>
        <xdr:cNvPr id="408" name="直線コネクタ 407"/>
        <xdr:cNvCxnSpPr/>
      </xdr:nvCxnSpPr>
      <xdr:spPr>
        <a:xfrm flipV="1">
          <a:off x="9639300" y="13551813"/>
          <a:ext cx="838200" cy="3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119547</xdr:rowOff>
    </xdr:from>
    <xdr:ext cx="534377" cy="259045"/>
    <xdr:sp macro="" textlink="">
      <xdr:nvSpPr>
        <xdr:cNvPr id="409" name="普通建設事業費 （ うち新規整備　）平均値テキスト"/>
        <xdr:cNvSpPr txBox="1"/>
      </xdr:nvSpPr>
      <xdr:spPr>
        <a:xfrm>
          <a:off x="10528300" y="13492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33089</xdr:rowOff>
    </xdr:from>
    <xdr:to>
      <xdr:col>14</xdr:col>
      <xdr:colOff>28575</xdr:colOff>
      <xdr:row>79</xdr:row>
      <xdr:rowOff>37722</xdr:rowOff>
    </xdr:to>
    <xdr:cxnSp macro="">
      <xdr:nvCxnSpPr>
        <xdr:cNvPr id="411" name="直線コネクタ 410"/>
        <xdr:cNvCxnSpPr/>
      </xdr:nvCxnSpPr>
      <xdr:spPr>
        <a:xfrm>
          <a:off x="8750300" y="13577639"/>
          <a:ext cx="889000" cy="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87014</xdr:rowOff>
    </xdr:from>
    <xdr:ext cx="534377" cy="259045"/>
    <xdr:sp macro="" textlink="">
      <xdr:nvSpPr>
        <xdr:cNvPr id="413" name="テキスト ボックス 412"/>
        <xdr:cNvSpPr txBox="1"/>
      </xdr:nvSpPr>
      <xdr:spPr>
        <a:xfrm>
          <a:off x="9372111" y="132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147878</xdr:rowOff>
    </xdr:from>
    <xdr:to>
      <xdr:col>12</xdr:col>
      <xdr:colOff>561975</xdr:colOff>
      <xdr:row>79</xdr:row>
      <xdr:rowOff>78028</xdr:rowOff>
    </xdr:to>
    <xdr:sp macro="" textlink="">
      <xdr:nvSpPr>
        <xdr:cNvPr id="414" name="フローチャート : 判断 413"/>
        <xdr:cNvSpPr/>
      </xdr:nvSpPr>
      <xdr:spPr>
        <a:xfrm>
          <a:off x="8699500" y="1352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94555</xdr:rowOff>
    </xdr:from>
    <xdr:ext cx="534377" cy="259045"/>
    <xdr:sp macro="" textlink="">
      <xdr:nvSpPr>
        <xdr:cNvPr id="415" name="テキスト ボックス 414"/>
        <xdr:cNvSpPr txBox="1"/>
      </xdr:nvSpPr>
      <xdr:spPr>
        <a:xfrm>
          <a:off x="8483111" y="1329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127913</xdr:rowOff>
    </xdr:from>
    <xdr:to>
      <xdr:col>15</xdr:col>
      <xdr:colOff>231775</xdr:colOff>
      <xdr:row>79</xdr:row>
      <xdr:rowOff>58063</xdr:rowOff>
    </xdr:to>
    <xdr:sp macro="" textlink="">
      <xdr:nvSpPr>
        <xdr:cNvPr id="421" name="円/楕円 420"/>
        <xdr:cNvSpPr/>
      </xdr:nvSpPr>
      <xdr:spPr>
        <a:xfrm>
          <a:off x="10426700" y="1350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87290</xdr:rowOff>
    </xdr:from>
    <xdr:ext cx="534377" cy="259045"/>
    <xdr:sp macro="" textlink="">
      <xdr:nvSpPr>
        <xdr:cNvPr id="422" name="普通建設事業費 （ うち新規整備　）該当値テキスト"/>
        <xdr:cNvSpPr txBox="1"/>
      </xdr:nvSpPr>
      <xdr:spPr>
        <a:xfrm>
          <a:off x="10528300" y="1328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97,602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158372</xdr:rowOff>
    </xdr:from>
    <xdr:to>
      <xdr:col>14</xdr:col>
      <xdr:colOff>79375</xdr:colOff>
      <xdr:row>79</xdr:row>
      <xdr:rowOff>88522</xdr:rowOff>
    </xdr:to>
    <xdr:sp macro="" textlink="">
      <xdr:nvSpPr>
        <xdr:cNvPr id="423" name="円/楕円 422"/>
        <xdr:cNvSpPr/>
      </xdr:nvSpPr>
      <xdr:spPr>
        <a:xfrm>
          <a:off x="9588500" y="135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79649</xdr:rowOff>
    </xdr:from>
    <xdr:ext cx="534377" cy="259045"/>
    <xdr:sp macro="" textlink="">
      <xdr:nvSpPr>
        <xdr:cNvPr id="424" name="テキスト ボックス 423"/>
        <xdr:cNvSpPr txBox="1"/>
      </xdr:nvSpPr>
      <xdr:spPr>
        <a:xfrm>
          <a:off x="9372111" y="1362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153739</xdr:rowOff>
    </xdr:from>
    <xdr:to>
      <xdr:col>12</xdr:col>
      <xdr:colOff>561975</xdr:colOff>
      <xdr:row>79</xdr:row>
      <xdr:rowOff>83889</xdr:rowOff>
    </xdr:to>
    <xdr:sp macro="" textlink="">
      <xdr:nvSpPr>
        <xdr:cNvPr id="425" name="円/楕円 424"/>
        <xdr:cNvSpPr/>
      </xdr:nvSpPr>
      <xdr:spPr>
        <a:xfrm>
          <a:off x="8699500" y="1352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75016</xdr:rowOff>
    </xdr:from>
    <xdr:ext cx="534377" cy="259045"/>
    <xdr:sp macro="" textlink="">
      <xdr:nvSpPr>
        <xdr:cNvPr id="426" name="テキスト ボックス 425"/>
        <xdr:cNvSpPr txBox="1"/>
      </xdr:nvSpPr>
      <xdr:spPr>
        <a:xfrm>
          <a:off x="8483111" y="1361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160457</xdr:rowOff>
    </xdr:from>
    <xdr:to>
      <xdr:col>15</xdr:col>
      <xdr:colOff>180975</xdr:colOff>
      <xdr:row>98</xdr:row>
      <xdr:rowOff>10134</xdr:rowOff>
    </xdr:to>
    <xdr:cxnSp macro="">
      <xdr:nvCxnSpPr>
        <xdr:cNvPr id="453" name="直線コネクタ 452"/>
        <xdr:cNvCxnSpPr/>
      </xdr:nvCxnSpPr>
      <xdr:spPr>
        <a:xfrm flipV="1">
          <a:off x="9639300" y="16791107"/>
          <a:ext cx="838200" cy="2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141546</xdr:rowOff>
    </xdr:from>
    <xdr:to>
      <xdr:col>14</xdr:col>
      <xdr:colOff>28575</xdr:colOff>
      <xdr:row>98</xdr:row>
      <xdr:rowOff>10134</xdr:rowOff>
    </xdr:to>
    <xdr:cxnSp macro="">
      <xdr:nvCxnSpPr>
        <xdr:cNvPr id="456" name="直線コネクタ 455"/>
        <xdr:cNvCxnSpPr/>
      </xdr:nvCxnSpPr>
      <xdr:spPr>
        <a:xfrm>
          <a:off x="8750300" y="16772196"/>
          <a:ext cx="889000" cy="4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8" name="テキスト ボックス 457"/>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112847</xdr:rowOff>
    </xdr:from>
    <xdr:to>
      <xdr:col>12</xdr:col>
      <xdr:colOff>561975</xdr:colOff>
      <xdr:row>97</xdr:row>
      <xdr:rowOff>42997</xdr:rowOff>
    </xdr:to>
    <xdr:sp macro="" textlink="">
      <xdr:nvSpPr>
        <xdr:cNvPr id="459" name="フローチャート : 判断 458"/>
        <xdr:cNvSpPr/>
      </xdr:nvSpPr>
      <xdr:spPr>
        <a:xfrm>
          <a:off x="8699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59524</xdr:rowOff>
    </xdr:from>
    <xdr:ext cx="534377" cy="259045"/>
    <xdr:sp macro="" textlink="">
      <xdr:nvSpPr>
        <xdr:cNvPr id="460" name="テキスト ボックス 459"/>
        <xdr:cNvSpPr txBox="1"/>
      </xdr:nvSpPr>
      <xdr:spPr>
        <a:xfrm>
          <a:off x="8483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109657</xdr:rowOff>
    </xdr:from>
    <xdr:to>
      <xdr:col>15</xdr:col>
      <xdr:colOff>231775</xdr:colOff>
      <xdr:row>98</xdr:row>
      <xdr:rowOff>39807</xdr:rowOff>
    </xdr:to>
    <xdr:sp macro="" textlink="">
      <xdr:nvSpPr>
        <xdr:cNvPr id="466" name="円/楕円 465"/>
        <xdr:cNvSpPr/>
      </xdr:nvSpPr>
      <xdr:spPr>
        <a:xfrm>
          <a:off x="10426700" y="167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88084</xdr:rowOff>
    </xdr:from>
    <xdr:ext cx="534377" cy="259045"/>
    <xdr:sp macro="" textlink="">
      <xdr:nvSpPr>
        <xdr:cNvPr id="467" name="普通建設事業費 （ うち更新整備　）該当値テキスト"/>
        <xdr:cNvSpPr txBox="1"/>
      </xdr:nvSpPr>
      <xdr:spPr>
        <a:xfrm>
          <a:off x="10528300" y="167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32,960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130784</xdr:rowOff>
    </xdr:from>
    <xdr:to>
      <xdr:col>14</xdr:col>
      <xdr:colOff>79375</xdr:colOff>
      <xdr:row>98</xdr:row>
      <xdr:rowOff>60934</xdr:rowOff>
    </xdr:to>
    <xdr:sp macro="" textlink="">
      <xdr:nvSpPr>
        <xdr:cNvPr id="468" name="円/楕円 467"/>
        <xdr:cNvSpPr/>
      </xdr:nvSpPr>
      <xdr:spPr>
        <a:xfrm>
          <a:off x="9588500" y="1676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52061</xdr:rowOff>
    </xdr:from>
    <xdr:ext cx="534377" cy="259045"/>
    <xdr:sp macro="" textlink="">
      <xdr:nvSpPr>
        <xdr:cNvPr id="469" name="テキスト ボックス 468"/>
        <xdr:cNvSpPr txBox="1"/>
      </xdr:nvSpPr>
      <xdr:spPr>
        <a:xfrm>
          <a:off x="9372111" y="1685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28,339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90746</xdr:rowOff>
    </xdr:from>
    <xdr:to>
      <xdr:col>12</xdr:col>
      <xdr:colOff>561975</xdr:colOff>
      <xdr:row>98</xdr:row>
      <xdr:rowOff>20896</xdr:rowOff>
    </xdr:to>
    <xdr:sp macro="" textlink="">
      <xdr:nvSpPr>
        <xdr:cNvPr id="470" name="円/楕円 469"/>
        <xdr:cNvSpPr/>
      </xdr:nvSpPr>
      <xdr:spPr>
        <a:xfrm>
          <a:off x="8699500" y="1672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12023</xdr:rowOff>
    </xdr:from>
    <xdr:ext cx="534377" cy="259045"/>
    <xdr:sp macro="" textlink="">
      <xdr:nvSpPr>
        <xdr:cNvPr id="471" name="テキスト ボックス 470"/>
        <xdr:cNvSpPr txBox="1"/>
      </xdr:nvSpPr>
      <xdr:spPr>
        <a:xfrm>
          <a:off x="8483111" y="1681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132666</xdr:rowOff>
    </xdr:from>
    <xdr:to>
      <xdr:col>23</xdr:col>
      <xdr:colOff>517525</xdr:colOff>
      <xdr:row>38</xdr:row>
      <xdr:rowOff>137958</xdr:rowOff>
    </xdr:to>
    <xdr:cxnSp macro="">
      <xdr:nvCxnSpPr>
        <xdr:cNvPr id="498" name="直線コネクタ 497"/>
        <xdr:cNvCxnSpPr/>
      </xdr:nvCxnSpPr>
      <xdr:spPr>
        <a:xfrm>
          <a:off x="15481300" y="6647766"/>
          <a:ext cx="838200" cy="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132666</xdr:rowOff>
    </xdr:from>
    <xdr:to>
      <xdr:col>22</xdr:col>
      <xdr:colOff>365125</xdr:colOff>
      <xdr:row>38</xdr:row>
      <xdr:rowOff>136943</xdr:rowOff>
    </xdr:to>
    <xdr:cxnSp macro="">
      <xdr:nvCxnSpPr>
        <xdr:cNvPr id="501" name="直線コネクタ 500"/>
        <xdr:cNvCxnSpPr/>
      </xdr:nvCxnSpPr>
      <xdr:spPr>
        <a:xfrm flipV="1">
          <a:off x="14592300" y="6647766"/>
          <a:ext cx="889000" cy="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20924</xdr:rowOff>
    </xdr:from>
    <xdr:ext cx="469744" cy="259045"/>
    <xdr:sp macro="" textlink="">
      <xdr:nvSpPr>
        <xdr:cNvPr id="503" name="テキスト ボックス 502"/>
        <xdr:cNvSpPr txBox="1"/>
      </xdr:nvSpPr>
      <xdr:spPr>
        <a:xfrm>
          <a:off x="15246427"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133517</xdr:rowOff>
    </xdr:from>
    <xdr:to>
      <xdr:col>21</xdr:col>
      <xdr:colOff>161925</xdr:colOff>
      <xdr:row>38</xdr:row>
      <xdr:rowOff>136943</xdr:rowOff>
    </xdr:to>
    <xdr:cxnSp macro="">
      <xdr:nvCxnSpPr>
        <xdr:cNvPr id="504" name="直線コネクタ 503"/>
        <xdr:cNvCxnSpPr/>
      </xdr:nvCxnSpPr>
      <xdr:spPr>
        <a:xfrm>
          <a:off x="13703300" y="6648617"/>
          <a:ext cx="889000" cy="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75481</xdr:rowOff>
    </xdr:from>
    <xdr:to>
      <xdr:col>21</xdr:col>
      <xdr:colOff>212725</xdr:colOff>
      <xdr:row>39</xdr:row>
      <xdr:rowOff>5631</xdr:rowOff>
    </xdr:to>
    <xdr:sp macro="" textlink="">
      <xdr:nvSpPr>
        <xdr:cNvPr id="505" name="フローチャート : 判断 504"/>
        <xdr:cNvSpPr/>
      </xdr:nvSpPr>
      <xdr:spPr>
        <a:xfrm>
          <a:off x="14541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22158</xdr:rowOff>
    </xdr:from>
    <xdr:ext cx="469744" cy="259045"/>
    <xdr:sp macro="" textlink="">
      <xdr:nvSpPr>
        <xdr:cNvPr id="506" name="テキスト ボックス 505"/>
        <xdr:cNvSpPr txBox="1"/>
      </xdr:nvSpPr>
      <xdr:spPr>
        <a:xfrm>
          <a:off x="14357427"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34548</xdr:rowOff>
    </xdr:from>
    <xdr:to>
      <xdr:col>19</xdr:col>
      <xdr:colOff>644525</xdr:colOff>
      <xdr:row>38</xdr:row>
      <xdr:rowOff>133517</xdr:rowOff>
    </xdr:to>
    <xdr:cxnSp macro="">
      <xdr:nvCxnSpPr>
        <xdr:cNvPr id="507" name="直線コネクタ 506"/>
        <xdr:cNvCxnSpPr/>
      </xdr:nvCxnSpPr>
      <xdr:spPr>
        <a:xfrm>
          <a:off x="12814300" y="6549648"/>
          <a:ext cx="889000" cy="9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68381</xdr:rowOff>
    </xdr:from>
    <xdr:to>
      <xdr:col>20</xdr:col>
      <xdr:colOff>9525</xdr:colOff>
      <xdr:row>38</xdr:row>
      <xdr:rowOff>169981</xdr:rowOff>
    </xdr:to>
    <xdr:sp macro="" textlink="">
      <xdr:nvSpPr>
        <xdr:cNvPr id="508" name="フローチャート : 判断 507"/>
        <xdr:cNvSpPr/>
      </xdr:nvSpPr>
      <xdr:spPr>
        <a:xfrm>
          <a:off x="13652500" y="658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15058</xdr:rowOff>
    </xdr:from>
    <xdr:ext cx="469744" cy="259045"/>
    <xdr:sp macro="" textlink="">
      <xdr:nvSpPr>
        <xdr:cNvPr id="509" name="テキスト ボックス 508"/>
        <xdr:cNvSpPr txBox="1"/>
      </xdr:nvSpPr>
      <xdr:spPr>
        <a:xfrm>
          <a:off x="13468427" y="635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42649</xdr:rowOff>
    </xdr:from>
    <xdr:to>
      <xdr:col>18</xdr:col>
      <xdr:colOff>492125</xdr:colOff>
      <xdr:row>38</xdr:row>
      <xdr:rowOff>144249</xdr:rowOff>
    </xdr:to>
    <xdr:sp macro="" textlink="">
      <xdr:nvSpPr>
        <xdr:cNvPr id="510" name="フローチャート : 判断 509"/>
        <xdr:cNvSpPr/>
      </xdr:nvSpPr>
      <xdr:spPr>
        <a:xfrm>
          <a:off x="12763500" y="655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135376</xdr:rowOff>
    </xdr:from>
    <xdr:ext cx="534377" cy="259045"/>
    <xdr:sp macro="" textlink="">
      <xdr:nvSpPr>
        <xdr:cNvPr id="511" name="テキスト ボックス 510"/>
        <xdr:cNvSpPr txBox="1"/>
      </xdr:nvSpPr>
      <xdr:spPr>
        <a:xfrm>
          <a:off x="12547111" y="665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87158</xdr:rowOff>
    </xdr:from>
    <xdr:to>
      <xdr:col>23</xdr:col>
      <xdr:colOff>568325</xdr:colOff>
      <xdr:row>39</xdr:row>
      <xdr:rowOff>17308</xdr:rowOff>
    </xdr:to>
    <xdr:sp macro="" textlink="">
      <xdr:nvSpPr>
        <xdr:cNvPr id="517" name="円/楕円 516"/>
        <xdr:cNvSpPr/>
      </xdr:nvSpPr>
      <xdr:spPr>
        <a:xfrm>
          <a:off x="16268700" y="660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378565" cy="259045"/>
    <xdr:sp macro="" textlink="">
      <xdr:nvSpPr>
        <xdr:cNvPr id="518" name="災害復旧事業費該当値テキスト"/>
        <xdr:cNvSpPr txBox="1"/>
      </xdr:nvSpPr>
      <xdr:spPr>
        <a:xfrm>
          <a:off x="16370300" y="6561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81866</xdr:rowOff>
    </xdr:from>
    <xdr:to>
      <xdr:col>22</xdr:col>
      <xdr:colOff>415925</xdr:colOff>
      <xdr:row>39</xdr:row>
      <xdr:rowOff>12016</xdr:rowOff>
    </xdr:to>
    <xdr:sp macro="" textlink="">
      <xdr:nvSpPr>
        <xdr:cNvPr id="519" name="円/楕円 518"/>
        <xdr:cNvSpPr/>
      </xdr:nvSpPr>
      <xdr:spPr>
        <a:xfrm>
          <a:off x="15430500" y="659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3143</xdr:rowOff>
    </xdr:from>
    <xdr:ext cx="469744" cy="259045"/>
    <xdr:sp macro="" textlink="">
      <xdr:nvSpPr>
        <xdr:cNvPr id="520" name="テキスト ボックス 519"/>
        <xdr:cNvSpPr txBox="1"/>
      </xdr:nvSpPr>
      <xdr:spPr>
        <a:xfrm>
          <a:off x="15246427" y="66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86143</xdr:rowOff>
    </xdr:from>
    <xdr:to>
      <xdr:col>21</xdr:col>
      <xdr:colOff>212725</xdr:colOff>
      <xdr:row>39</xdr:row>
      <xdr:rowOff>16293</xdr:rowOff>
    </xdr:to>
    <xdr:sp macro="" textlink="">
      <xdr:nvSpPr>
        <xdr:cNvPr id="521" name="円/楕円 520"/>
        <xdr:cNvSpPr/>
      </xdr:nvSpPr>
      <xdr:spPr>
        <a:xfrm>
          <a:off x="14541500" y="660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7420</xdr:rowOff>
    </xdr:from>
    <xdr:ext cx="469744" cy="259045"/>
    <xdr:sp macro="" textlink="">
      <xdr:nvSpPr>
        <xdr:cNvPr id="522" name="テキスト ボックス 521"/>
        <xdr:cNvSpPr txBox="1"/>
      </xdr:nvSpPr>
      <xdr:spPr>
        <a:xfrm>
          <a:off x="14357427" y="669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82717</xdr:rowOff>
    </xdr:from>
    <xdr:to>
      <xdr:col>20</xdr:col>
      <xdr:colOff>9525</xdr:colOff>
      <xdr:row>39</xdr:row>
      <xdr:rowOff>12867</xdr:rowOff>
    </xdr:to>
    <xdr:sp macro="" textlink="">
      <xdr:nvSpPr>
        <xdr:cNvPr id="523" name="円/楕円 522"/>
        <xdr:cNvSpPr/>
      </xdr:nvSpPr>
      <xdr:spPr>
        <a:xfrm>
          <a:off x="13652500" y="659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3994</xdr:rowOff>
    </xdr:from>
    <xdr:ext cx="469744" cy="259045"/>
    <xdr:sp macro="" textlink="">
      <xdr:nvSpPr>
        <xdr:cNvPr id="524" name="テキスト ボックス 523"/>
        <xdr:cNvSpPr txBox="1"/>
      </xdr:nvSpPr>
      <xdr:spPr>
        <a:xfrm>
          <a:off x="13468427" y="669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155199</xdr:rowOff>
    </xdr:from>
    <xdr:to>
      <xdr:col>18</xdr:col>
      <xdr:colOff>492125</xdr:colOff>
      <xdr:row>38</xdr:row>
      <xdr:rowOff>85348</xdr:rowOff>
    </xdr:to>
    <xdr:sp macro="" textlink="">
      <xdr:nvSpPr>
        <xdr:cNvPr id="525" name="円/楕円 524"/>
        <xdr:cNvSpPr/>
      </xdr:nvSpPr>
      <xdr:spPr>
        <a:xfrm>
          <a:off x="12763500" y="64988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101876</xdr:rowOff>
    </xdr:from>
    <xdr:ext cx="534377" cy="259045"/>
    <xdr:sp macro="" textlink="">
      <xdr:nvSpPr>
        <xdr:cNvPr id="526" name="テキスト ボックス 525"/>
        <xdr:cNvSpPr txBox="1"/>
      </xdr:nvSpPr>
      <xdr:spPr>
        <a:xfrm>
          <a:off x="12547111" y="627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117480</xdr:rowOff>
    </xdr:from>
    <xdr:to>
      <xdr:col>23</xdr:col>
      <xdr:colOff>517525</xdr:colOff>
      <xdr:row>76</xdr:row>
      <xdr:rowOff>119943</xdr:rowOff>
    </xdr:to>
    <xdr:cxnSp macro="">
      <xdr:nvCxnSpPr>
        <xdr:cNvPr id="600" name="直線コネクタ 599"/>
        <xdr:cNvCxnSpPr/>
      </xdr:nvCxnSpPr>
      <xdr:spPr>
        <a:xfrm flipV="1">
          <a:off x="15481300" y="13147680"/>
          <a:ext cx="8382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1"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106341</xdr:rowOff>
    </xdr:from>
    <xdr:to>
      <xdr:col>22</xdr:col>
      <xdr:colOff>365125</xdr:colOff>
      <xdr:row>76</xdr:row>
      <xdr:rowOff>119943</xdr:rowOff>
    </xdr:to>
    <xdr:cxnSp macro="">
      <xdr:nvCxnSpPr>
        <xdr:cNvPr id="603" name="直線コネクタ 602"/>
        <xdr:cNvCxnSpPr/>
      </xdr:nvCxnSpPr>
      <xdr:spPr>
        <a:xfrm>
          <a:off x="14592300" y="13136541"/>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44556</xdr:rowOff>
    </xdr:from>
    <xdr:ext cx="534377" cy="259045"/>
    <xdr:sp macro="" textlink="">
      <xdr:nvSpPr>
        <xdr:cNvPr id="605" name="テキスト ボックス 604"/>
        <xdr:cNvSpPr txBox="1"/>
      </xdr:nvSpPr>
      <xdr:spPr>
        <a:xfrm>
          <a:off x="15214111" y="127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79646</xdr:rowOff>
    </xdr:from>
    <xdr:to>
      <xdr:col>21</xdr:col>
      <xdr:colOff>161925</xdr:colOff>
      <xdr:row>76</xdr:row>
      <xdr:rowOff>106341</xdr:rowOff>
    </xdr:to>
    <xdr:cxnSp macro="">
      <xdr:nvCxnSpPr>
        <xdr:cNvPr id="606" name="直線コネクタ 605"/>
        <xdr:cNvCxnSpPr/>
      </xdr:nvCxnSpPr>
      <xdr:spPr>
        <a:xfrm>
          <a:off x="13703300" y="13109846"/>
          <a:ext cx="889000" cy="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75984</xdr:rowOff>
    </xdr:from>
    <xdr:to>
      <xdr:col>21</xdr:col>
      <xdr:colOff>212725</xdr:colOff>
      <xdr:row>76</xdr:row>
      <xdr:rowOff>6133</xdr:rowOff>
    </xdr:to>
    <xdr:sp macro="" textlink="">
      <xdr:nvSpPr>
        <xdr:cNvPr id="607" name="フローチャート : 判断 606"/>
        <xdr:cNvSpPr/>
      </xdr:nvSpPr>
      <xdr:spPr>
        <a:xfrm>
          <a:off x="14541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22661</xdr:rowOff>
    </xdr:from>
    <xdr:ext cx="534377" cy="259045"/>
    <xdr:sp macro="" textlink="">
      <xdr:nvSpPr>
        <xdr:cNvPr id="608" name="テキスト ボックス 607"/>
        <xdr:cNvSpPr txBox="1"/>
      </xdr:nvSpPr>
      <xdr:spPr>
        <a:xfrm>
          <a:off x="14325111" y="127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75874</xdr:rowOff>
    </xdr:from>
    <xdr:to>
      <xdr:col>19</xdr:col>
      <xdr:colOff>644525</xdr:colOff>
      <xdr:row>76</xdr:row>
      <xdr:rowOff>79646</xdr:rowOff>
    </xdr:to>
    <xdr:cxnSp macro="">
      <xdr:nvCxnSpPr>
        <xdr:cNvPr id="609" name="直線コネクタ 608"/>
        <xdr:cNvCxnSpPr/>
      </xdr:nvCxnSpPr>
      <xdr:spPr>
        <a:xfrm>
          <a:off x="12814300" y="13106074"/>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65120</xdr:rowOff>
    </xdr:from>
    <xdr:to>
      <xdr:col>20</xdr:col>
      <xdr:colOff>9525</xdr:colOff>
      <xdr:row>75</xdr:row>
      <xdr:rowOff>166720</xdr:rowOff>
    </xdr:to>
    <xdr:sp macro="" textlink="">
      <xdr:nvSpPr>
        <xdr:cNvPr id="610" name="フローチャート : 判断 609"/>
        <xdr:cNvSpPr/>
      </xdr:nvSpPr>
      <xdr:spPr>
        <a:xfrm>
          <a:off x="13652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11797</xdr:rowOff>
    </xdr:from>
    <xdr:ext cx="534377" cy="259045"/>
    <xdr:sp macro="" textlink="">
      <xdr:nvSpPr>
        <xdr:cNvPr id="611" name="テキスト ボックス 610"/>
        <xdr:cNvSpPr txBox="1"/>
      </xdr:nvSpPr>
      <xdr:spPr>
        <a:xfrm>
          <a:off x="13436111" y="126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49821</xdr:rowOff>
    </xdr:from>
    <xdr:to>
      <xdr:col>18</xdr:col>
      <xdr:colOff>492125</xdr:colOff>
      <xdr:row>75</xdr:row>
      <xdr:rowOff>151420</xdr:rowOff>
    </xdr:to>
    <xdr:sp macro="" textlink="">
      <xdr:nvSpPr>
        <xdr:cNvPr id="612" name="フローチャート : 判断 611"/>
        <xdr:cNvSpPr/>
      </xdr:nvSpPr>
      <xdr:spPr>
        <a:xfrm>
          <a:off x="12763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167948</xdr:rowOff>
    </xdr:from>
    <xdr:ext cx="534377" cy="259045"/>
    <xdr:sp macro="" textlink="">
      <xdr:nvSpPr>
        <xdr:cNvPr id="613" name="テキスト ボックス 612"/>
        <xdr:cNvSpPr txBox="1"/>
      </xdr:nvSpPr>
      <xdr:spPr>
        <a:xfrm>
          <a:off x="12547111" y="126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66680</xdr:rowOff>
    </xdr:from>
    <xdr:to>
      <xdr:col>23</xdr:col>
      <xdr:colOff>568325</xdr:colOff>
      <xdr:row>76</xdr:row>
      <xdr:rowOff>168280</xdr:rowOff>
    </xdr:to>
    <xdr:sp macro="" textlink="">
      <xdr:nvSpPr>
        <xdr:cNvPr id="619" name="円/楕円 618"/>
        <xdr:cNvSpPr/>
      </xdr:nvSpPr>
      <xdr:spPr>
        <a:xfrm>
          <a:off x="16268700" y="130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45107</xdr:rowOff>
    </xdr:from>
    <xdr:ext cx="534377" cy="259045"/>
    <xdr:sp macro="" textlink="">
      <xdr:nvSpPr>
        <xdr:cNvPr id="620" name="公債費該当値テキスト"/>
        <xdr:cNvSpPr txBox="1"/>
      </xdr:nvSpPr>
      <xdr:spPr>
        <a:xfrm>
          <a:off x="16370300" y="1307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43,888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69143</xdr:rowOff>
    </xdr:from>
    <xdr:to>
      <xdr:col>22</xdr:col>
      <xdr:colOff>415925</xdr:colOff>
      <xdr:row>76</xdr:row>
      <xdr:rowOff>170743</xdr:rowOff>
    </xdr:to>
    <xdr:sp macro="" textlink="">
      <xdr:nvSpPr>
        <xdr:cNvPr id="621" name="円/楕円 620"/>
        <xdr:cNvSpPr/>
      </xdr:nvSpPr>
      <xdr:spPr>
        <a:xfrm>
          <a:off x="15430500" y="130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161870</xdr:rowOff>
    </xdr:from>
    <xdr:ext cx="534377" cy="259045"/>
    <xdr:sp macro="" textlink="">
      <xdr:nvSpPr>
        <xdr:cNvPr id="622" name="テキスト ボックス 621"/>
        <xdr:cNvSpPr txBox="1"/>
      </xdr:nvSpPr>
      <xdr:spPr>
        <a:xfrm>
          <a:off x="15214111" y="1319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43,457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55541</xdr:rowOff>
    </xdr:from>
    <xdr:to>
      <xdr:col>21</xdr:col>
      <xdr:colOff>212725</xdr:colOff>
      <xdr:row>76</xdr:row>
      <xdr:rowOff>157141</xdr:rowOff>
    </xdr:to>
    <xdr:sp macro="" textlink="">
      <xdr:nvSpPr>
        <xdr:cNvPr id="623" name="円/楕円 622"/>
        <xdr:cNvSpPr/>
      </xdr:nvSpPr>
      <xdr:spPr>
        <a:xfrm>
          <a:off x="14541500" y="1308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148268</xdr:rowOff>
    </xdr:from>
    <xdr:ext cx="534377" cy="259045"/>
    <xdr:sp macro="" textlink="">
      <xdr:nvSpPr>
        <xdr:cNvPr id="624" name="テキスト ボックス 623"/>
        <xdr:cNvSpPr txBox="1"/>
      </xdr:nvSpPr>
      <xdr:spPr>
        <a:xfrm>
          <a:off x="14325111" y="1317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45,837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28846</xdr:rowOff>
    </xdr:from>
    <xdr:to>
      <xdr:col>20</xdr:col>
      <xdr:colOff>9525</xdr:colOff>
      <xdr:row>76</xdr:row>
      <xdr:rowOff>130446</xdr:rowOff>
    </xdr:to>
    <xdr:sp macro="" textlink="">
      <xdr:nvSpPr>
        <xdr:cNvPr id="625" name="円/楕円 624"/>
        <xdr:cNvSpPr/>
      </xdr:nvSpPr>
      <xdr:spPr>
        <a:xfrm>
          <a:off x="13652500" y="1305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121573</xdr:rowOff>
    </xdr:from>
    <xdr:ext cx="534377" cy="259045"/>
    <xdr:sp macro="" textlink="">
      <xdr:nvSpPr>
        <xdr:cNvPr id="626" name="テキスト ボックス 625"/>
        <xdr:cNvSpPr txBox="1"/>
      </xdr:nvSpPr>
      <xdr:spPr>
        <a:xfrm>
          <a:off x="13436111" y="1315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25074</xdr:rowOff>
    </xdr:from>
    <xdr:to>
      <xdr:col>18</xdr:col>
      <xdr:colOff>492125</xdr:colOff>
      <xdr:row>76</xdr:row>
      <xdr:rowOff>126674</xdr:rowOff>
    </xdr:to>
    <xdr:sp macro="" textlink="">
      <xdr:nvSpPr>
        <xdr:cNvPr id="627" name="円/楕円 626"/>
        <xdr:cNvSpPr/>
      </xdr:nvSpPr>
      <xdr:spPr>
        <a:xfrm>
          <a:off x="12763500" y="130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117801</xdr:rowOff>
    </xdr:from>
    <xdr:ext cx="534377" cy="259045"/>
    <xdr:sp macro="" textlink="">
      <xdr:nvSpPr>
        <xdr:cNvPr id="628" name="テキスト ボックス 627"/>
        <xdr:cNvSpPr txBox="1"/>
      </xdr:nvSpPr>
      <xdr:spPr>
        <a:xfrm>
          <a:off x="12547111" y="1314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122535</xdr:rowOff>
    </xdr:from>
    <xdr:to>
      <xdr:col>23</xdr:col>
      <xdr:colOff>517525</xdr:colOff>
      <xdr:row>98</xdr:row>
      <xdr:rowOff>125192</xdr:rowOff>
    </xdr:to>
    <xdr:cxnSp macro="">
      <xdr:nvCxnSpPr>
        <xdr:cNvPr id="655" name="直線コネクタ 654"/>
        <xdr:cNvCxnSpPr/>
      </xdr:nvCxnSpPr>
      <xdr:spPr>
        <a:xfrm>
          <a:off x="15481300" y="16924635"/>
          <a:ext cx="838200" cy="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56"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122535</xdr:rowOff>
    </xdr:from>
    <xdr:to>
      <xdr:col>22</xdr:col>
      <xdr:colOff>365125</xdr:colOff>
      <xdr:row>98</xdr:row>
      <xdr:rowOff>125695</xdr:rowOff>
    </xdr:to>
    <xdr:cxnSp macro="">
      <xdr:nvCxnSpPr>
        <xdr:cNvPr id="658" name="直線コネクタ 657"/>
        <xdr:cNvCxnSpPr/>
      </xdr:nvCxnSpPr>
      <xdr:spPr>
        <a:xfrm flipV="1">
          <a:off x="14592300" y="16924635"/>
          <a:ext cx="889000" cy="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17502</xdr:rowOff>
    </xdr:from>
    <xdr:ext cx="534377" cy="259045"/>
    <xdr:sp macro="" textlink="">
      <xdr:nvSpPr>
        <xdr:cNvPr id="660" name="テキスト ボックス 659"/>
        <xdr:cNvSpPr txBox="1"/>
      </xdr:nvSpPr>
      <xdr:spPr>
        <a:xfrm>
          <a:off x="15214111" y="166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121183</xdr:rowOff>
    </xdr:from>
    <xdr:to>
      <xdr:col>21</xdr:col>
      <xdr:colOff>161925</xdr:colOff>
      <xdr:row>98</xdr:row>
      <xdr:rowOff>125695</xdr:rowOff>
    </xdr:to>
    <xdr:cxnSp macro="">
      <xdr:nvCxnSpPr>
        <xdr:cNvPr id="661" name="直線コネクタ 660"/>
        <xdr:cNvCxnSpPr/>
      </xdr:nvCxnSpPr>
      <xdr:spPr>
        <a:xfrm>
          <a:off x="13703300" y="16923283"/>
          <a:ext cx="889000" cy="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73566</xdr:rowOff>
    </xdr:from>
    <xdr:to>
      <xdr:col>21</xdr:col>
      <xdr:colOff>212725</xdr:colOff>
      <xdr:row>99</xdr:row>
      <xdr:rowOff>3716</xdr:rowOff>
    </xdr:to>
    <xdr:sp macro="" textlink="">
      <xdr:nvSpPr>
        <xdr:cNvPr id="662" name="フローチャート : 判断 661"/>
        <xdr:cNvSpPr/>
      </xdr:nvSpPr>
      <xdr:spPr>
        <a:xfrm>
          <a:off x="14541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20243</xdr:rowOff>
    </xdr:from>
    <xdr:ext cx="534377" cy="259045"/>
    <xdr:sp macro="" textlink="">
      <xdr:nvSpPr>
        <xdr:cNvPr id="663" name="テキスト ボックス 662"/>
        <xdr:cNvSpPr txBox="1"/>
      </xdr:nvSpPr>
      <xdr:spPr>
        <a:xfrm>
          <a:off x="14325111" y="166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116664</xdr:rowOff>
    </xdr:from>
    <xdr:to>
      <xdr:col>19</xdr:col>
      <xdr:colOff>644525</xdr:colOff>
      <xdr:row>98</xdr:row>
      <xdr:rowOff>121183</xdr:rowOff>
    </xdr:to>
    <xdr:cxnSp macro="">
      <xdr:nvCxnSpPr>
        <xdr:cNvPr id="664" name="直線コネクタ 663"/>
        <xdr:cNvCxnSpPr/>
      </xdr:nvCxnSpPr>
      <xdr:spPr>
        <a:xfrm>
          <a:off x="12814300" y="16918764"/>
          <a:ext cx="889000" cy="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69934</xdr:rowOff>
    </xdr:from>
    <xdr:to>
      <xdr:col>20</xdr:col>
      <xdr:colOff>9525</xdr:colOff>
      <xdr:row>99</xdr:row>
      <xdr:rowOff>84</xdr:rowOff>
    </xdr:to>
    <xdr:sp macro="" textlink="">
      <xdr:nvSpPr>
        <xdr:cNvPr id="665" name="フローチャート : 判断 664"/>
        <xdr:cNvSpPr/>
      </xdr:nvSpPr>
      <xdr:spPr>
        <a:xfrm>
          <a:off x="13652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16611</xdr:rowOff>
    </xdr:from>
    <xdr:ext cx="534377" cy="259045"/>
    <xdr:sp macro="" textlink="">
      <xdr:nvSpPr>
        <xdr:cNvPr id="666" name="テキスト ボックス 665"/>
        <xdr:cNvSpPr txBox="1"/>
      </xdr:nvSpPr>
      <xdr:spPr>
        <a:xfrm>
          <a:off x="13436111" y="166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49078</xdr:rowOff>
    </xdr:from>
    <xdr:to>
      <xdr:col>18</xdr:col>
      <xdr:colOff>492125</xdr:colOff>
      <xdr:row>98</xdr:row>
      <xdr:rowOff>150678</xdr:rowOff>
    </xdr:to>
    <xdr:sp macro="" textlink="">
      <xdr:nvSpPr>
        <xdr:cNvPr id="667" name="フローチャート : 判断 666"/>
        <xdr:cNvSpPr/>
      </xdr:nvSpPr>
      <xdr:spPr>
        <a:xfrm>
          <a:off x="12763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167205</xdr:rowOff>
    </xdr:from>
    <xdr:ext cx="534377" cy="259045"/>
    <xdr:sp macro="" textlink="">
      <xdr:nvSpPr>
        <xdr:cNvPr id="668" name="テキスト ボックス 667"/>
        <xdr:cNvSpPr txBox="1"/>
      </xdr:nvSpPr>
      <xdr:spPr>
        <a:xfrm>
          <a:off x="12547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74392</xdr:rowOff>
    </xdr:from>
    <xdr:to>
      <xdr:col>23</xdr:col>
      <xdr:colOff>568325</xdr:colOff>
      <xdr:row>99</xdr:row>
      <xdr:rowOff>4542</xdr:rowOff>
    </xdr:to>
    <xdr:sp macro="" textlink="">
      <xdr:nvSpPr>
        <xdr:cNvPr id="674" name="円/楕円 673"/>
        <xdr:cNvSpPr/>
      </xdr:nvSpPr>
      <xdr:spPr>
        <a:xfrm>
          <a:off x="16268700" y="168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51778</xdr:rowOff>
    </xdr:from>
    <xdr:ext cx="534377" cy="259045"/>
    <xdr:sp macro="" textlink="">
      <xdr:nvSpPr>
        <xdr:cNvPr id="675" name="積立金該当値テキスト"/>
        <xdr:cNvSpPr txBox="1"/>
      </xdr:nvSpPr>
      <xdr:spPr>
        <a:xfrm>
          <a:off x="16370300" y="168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31,730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71735</xdr:rowOff>
    </xdr:from>
    <xdr:to>
      <xdr:col>22</xdr:col>
      <xdr:colOff>415925</xdr:colOff>
      <xdr:row>99</xdr:row>
      <xdr:rowOff>1885</xdr:rowOff>
    </xdr:to>
    <xdr:sp macro="" textlink="">
      <xdr:nvSpPr>
        <xdr:cNvPr id="676" name="円/楕円 675"/>
        <xdr:cNvSpPr/>
      </xdr:nvSpPr>
      <xdr:spPr>
        <a:xfrm>
          <a:off x="15430500" y="1687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164462</xdr:rowOff>
    </xdr:from>
    <xdr:ext cx="534377" cy="259045"/>
    <xdr:sp macro="" textlink="">
      <xdr:nvSpPr>
        <xdr:cNvPr id="677" name="テキスト ボックス 676"/>
        <xdr:cNvSpPr txBox="1"/>
      </xdr:nvSpPr>
      <xdr:spPr>
        <a:xfrm>
          <a:off x="15214111" y="169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74895</xdr:rowOff>
    </xdr:from>
    <xdr:to>
      <xdr:col>21</xdr:col>
      <xdr:colOff>212725</xdr:colOff>
      <xdr:row>99</xdr:row>
      <xdr:rowOff>5045</xdr:rowOff>
    </xdr:to>
    <xdr:sp macro="" textlink="">
      <xdr:nvSpPr>
        <xdr:cNvPr id="678" name="円/楕円 677"/>
        <xdr:cNvSpPr/>
      </xdr:nvSpPr>
      <xdr:spPr>
        <a:xfrm>
          <a:off x="14541500" y="1687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167622</xdr:rowOff>
    </xdr:from>
    <xdr:ext cx="534377" cy="259045"/>
    <xdr:sp macro="" textlink="">
      <xdr:nvSpPr>
        <xdr:cNvPr id="679" name="テキスト ボックス 678"/>
        <xdr:cNvSpPr txBox="1"/>
      </xdr:nvSpPr>
      <xdr:spPr>
        <a:xfrm>
          <a:off x="14325111" y="1696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70383</xdr:rowOff>
    </xdr:from>
    <xdr:to>
      <xdr:col>20</xdr:col>
      <xdr:colOff>9525</xdr:colOff>
      <xdr:row>99</xdr:row>
      <xdr:rowOff>533</xdr:rowOff>
    </xdr:to>
    <xdr:sp macro="" textlink="">
      <xdr:nvSpPr>
        <xdr:cNvPr id="680" name="円/楕円 679"/>
        <xdr:cNvSpPr/>
      </xdr:nvSpPr>
      <xdr:spPr>
        <a:xfrm>
          <a:off x="13652500" y="1687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163110</xdr:rowOff>
    </xdr:from>
    <xdr:ext cx="534377" cy="259045"/>
    <xdr:sp macro="" textlink="">
      <xdr:nvSpPr>
        <xdr:cNvPr id="681" name="テキスト ボックス 680"/>
        <xdr:cNvSpPr txBox="1"/>
      </xdr:nvSpPr>
      <xdr:spPr>
        <a:xfrm>
          <a:off x="13436111" y="1696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65864</xdr:rowOff>
    </xdr:from>
    <xdr:to>
      <xdr:col>18</xdr:col>
      <xdr:colOff>492125</xdr:colOff>
      <xdr:row>98</xdr:row>
      <xdr:rowOff>167464</xdr:rowOff>
    </xdr:to>
    <xdr:sp macro="" textlink="">
      <xdr:nvSpPr>
        <xdr:cNvPr id="682" name="円/楕円 681"/>
        <xdr:cNvSpPr/>
      </xdr:nvSpPr>
      <xdr:spPr>
        <a:xfrm>
          <a:off x="12763500" y="1686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158591</xdr:rowOff>
    </xdr:from>
    <xdr:ext cx="534377" cy="259045"/>
    <xdr:sp macro="" textlink="">
      <xdr:nvSpPr>
        <xdr:cNvPr id="683" name="テキスト ボックス 682"/>
        <xdr:cNvSpPr txBox="1"/>
      </xdr:nvSpPr>
      <xdr:spPr>
        <a:xfrm>
          <a:off x="12547111" y="1696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94803</xdr:rowOff>
    </xdr:from>
    <xdr:to>
      <xdr:col>32</xdr:col>
      <xdr:colOff>187325</xdr:colOff>
      <xdr:row>37</xdr:row>
      <xdr:rowOff>105364</xdr:rowOff>
    </xdr:to>
    <xdr:cxnSp macro="">
      <xdr:nvCxnSpPr>
        <xdr:cNvPr id="710" name="直線コネクタ 709"/>
        <xdr:cNvCxnSpPr/>
      </xdr:nvCxnSpPr>
      <xdr:spPr>
        <a:xfrm flipV="1">
          <a:off x="21323300" y="6095553"/>
          <a:ext cx="838200" cy="35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128318</xdr:rowOff>
    </xdr:from>
    <xdr:ext cx="469744" cy="259045"/>
    <xdr:sp macro="" textlink="">
      <xdr:nvSpPr>
        <xdr:cNvPr id="711" name="投資及び出資金平均値テキスト"/>
        <xdr:cNvSpPr txBox="1"/>
      </xdr:nvSpPr>
      <xdr:spPr>
        <a:xfrm>
          <a:off x="22212300" y="6471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105364</xdr:rowOff>
    </xdr:from>
    <xdr:to>
      <xdr:col>31</xdr:col>
      <xdr:colOff>34925</xdr:colOff>
      <xdr:row>37</xdr:row>
      <xdr:rowOff>143952</xdr:rowOff>
    </xdr:to>
    <xdr:cxnSp macro="">
      <xdr:nvCxnSpPr>
        <xdr:cNvPr id="713" name="直線コネクタ 712"/>
        <xdr:cNvCxnSpPr/>
      </xdr:nvCxnSpPr>
      <xdr:spPr>
        <a:xfrm flipV="1">
          <a:off x="20434300" y="6449014"/>
          <a:ext cx="889000" cy="3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77385</xdr:rowOff>
    </xdr:from>
    <xdr:ext cx="469744" cy="259045"/>
    <xdr:sp macro="" textlink="">
      <xdr:nvSpPr>
        <xdr:cNvPr id="715" name="テキスト ボックス 714"/>
        <xdr:cNvSpPr txBox="1"/>
      </xdr:nvSpPr>
      <xdr:spPr>
        <a:xfrm>
          <a:off x="21088427" y="65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143952</xdr:rowOff>
    </xdr:from>
    <xdr:to>
      <xdr:col>29</xdr:col>
      <xdr:colOff>517525</xdr:colOff>
      <xdr:row>38</xdr:row>
      <xdr:rowOff>51826</xdr:rowOff>
    </xdr:to>
    <xdr:cxnSp macro="">
      <xdr:nvCxnSpPr>
        <xdr:cNvPr id="716" name="直線コネクタ 715"/>
        <xdr:cNvCxnSpPr/>
      </xdr:nvCxnSpPr>
      <xdr:spPr>
        <a:xfrm flipV="1">
          <a:off x="19545300" y="6487602"/>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152451</xdr:rowOff>
    </xdr:from>
    <xdr:to>
      <xdr:col>29</xdr:col>
      <xdr:colOff>568325</xdr:colOff>
      <xdr:row>38</xdr:row>
      <xdr:rowOff>82601</xdr:rowOff>
    </xdr:to>
    <xdr:sp macro="" textlink="">
      <xdr:nvSpPr>
        <xdr:cNvPr id="717" name="フローチャート : 判断 716"/>
        <xdr:cNvSpPr/>
      </xdr:nvSpPr>
      <xdr:spPr>
        <a:xfrm>
          <a:off x="20383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73728</xdr:rowOff>
    </xdr:from>
    <xdr:ext cx="469744" cy="259045"/>
    <xdr:sp macro="" textlink="">
      <xdr:nvSpPr>
        <xdr:cNvPr id="718" name="テキスト ボックス 717"/>
        <xdr:cNvSpPr txBox="1"/>
      </xdr:nvSpPr>
      <xdr:spPr>
        <a:xfrm>
          <a:off x="20199427"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9627</xdr:rowOff>
    </xdr:from>
    <xdr:to>
      <xdr:col>28</xdr:col>
      <xdr:colOff>314325</xdr:colOff>
      <xdr:row>38</xdr:row>
      <xdr:rowOff>51826</xdr:rowOff>
    </xdr:to>
    <xdr:cxnSp macro="">
      <xdr:nvCxnSpPr>
        <xdr:cNvPr id="719" name="直線コネクタ 718"/>
        <xdr:cNvCxnSpPr/>
      </xdr:nvCxnSpPr>
      <xdr:spPr>
        <a:xfrm>
          <a:off x="18656300" y="6524727"/>
          <a:ext cx="889000" cy="4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124790</xdr:rowOff>
    </xdr:from>
    <xdr:to>
      <xdr:col>28</xdr:col>
      <xdr:colOff>365125</xdr:colOff>
      <xdr:row>38</xdr:row>
      <xdr:rowOff>54940</xdr:rowOff>
    </xdr:to>
    <xdr:sp macro="" textlink="">
      <xdr:nvSpPr>
        <xdr:cNvPr id="720" name="フローチャート : 判断 719"/>
        <xdr:cNvSpPr/>
      </xdr:nvSpPr>
      <xdr:spPr>
        <a:xfrm>
          <a:off x="19494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71467</xdr:rowOff>
    </xdr:from>
    <xdr:ext cx="469744" cy="259045"/>
    <xdr:sp macro="" textlink="">
      <xdr:nvSpPr>
        <xdr:cNvPr id="721" name="テキスト ボックス 720"/>
        <xdr:cNvSpPr txBox="1"/>
      </xdr:nvSpPr>
      <xdr:spPr>
        <a:xfrm>
          <a:off x="19310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82362</xdr:rowOff>
    </xdr:from>
    <xdr:to>
      <xdr:col>27</xdr:col>
      <xdr:colOff>161925</xdr:colOff>
      <xdr:row>38</xdr:row>
      <xdr:rowOff>12512</xdr:rowOff>
    </xdr:to>
    <xdr:sp macro="" textlink="">
      <xdr:nvSpPr>
        <xdr:cNvPr id="722" name="フローチャート : 判断 721"/>
        <xdr:cNvSpPr/>
      </xdr:nvSpPr>
      <xdr:spPr>
        <a:xfrm>
          <a:off x="18605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29039</xdr:rowOff>
    </xdr:from>
    <xdr:ext cx="469744" cy="259045"/>
    <xdr:sp macro="" textlink="">
      <xdr:nvSpPr>
        <xdr:cNvPr id="723" name="テキスト ボックス 722"/>
        <xdr:cNvSpPr txBox="1"/>
      </xdr:nvSpPr>
      <xdr:spPr>
        <a:xfrm>
          <a:off x="18421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44003</xdr:rowOff>
    </xdr:from>
    <xdr:to>
      <xdr:col>32</xdr:col>
      <xdr:colOff>238125</xdr:colOff>
      <xdr:row>35</xdr:row>
      <xdr:rowOff>145603</xdr:rowOff>
    </xdr:to>
    <xdr:sp macro="" textlink="">
      <xdr:nvSpPr>
        <xdr:cNvPr id="729" name="円/楕円 728"/>
        <xdr:cNvSpPr/>
      </xdr:nvSpPr>
      <xdr:spPr>
        <a:xfrm>
          <a:off x="22110700" y="604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66880</xdr:rowOff>
    </xdr:from>
    <xdr:ext cx="534377" cy="259045"/>
    <xdr:sp macro="" textlink="">
      <xdr:nvSpPr>
        <xdr:cNvPr id="730" name="投資及び出資金該当値テキスト"/>
        <xdr:cNvSpPr txBox="1"/>
      </xdr:nvSpPr>
      <xdr:spPr>
        <a:xfrm>
          <a:off x="22212300" y="589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12,232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54564</xdr:rowOff>
    </xdr:from>
    <xdr:to>
      <xdr:col>31</xdr:col>
      <xdr:colOff>85725</xdr:colOff>
      <xdr:row>37</xdr:row>
      <xdr:rowOff>156164</xdr:rowOff>
    </xdr:to>
    <xdr:sp macro="" textlink="">
      <xdr:nvSpPr>
        <xdr:cNvPr id="731" name="円/楕円 730"/>
        <xdr:cNvSpPr/>
      </xdr:nvSpPr>
      <xdr:spPr>
        <a:xfrm>
          <a:off x="21272500" y="639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1241</xdr:rowOff>
    </xdr:from>
    <xdr:ext cx="469744" cy="259045"/>
    <xdr:sp macro="" textlink="">
      <xdr:nvSpPr>
        <xdr:cNvPr id="732" name="テキスト ボックス 731"/>
        <xdr:cNvSpPr txBox="1"/>
      </xdr:nvSpPr>
      <xdr:spPr>
        <a:xfrm>
          <a:off x="21088427" y="617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4,501</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93152</xdr:rowOff>
    </xdr:from>
    <xdr:to>
      <xdr:col>29</xdr:col>
      <xdr:colOff>568325</xdr:colOff>
      <xdr:row>38</xdr:row>
      <xdr:rowOff>23302</xdr:rowOff>
    </xdr:to>
    <xdr:sp macro="" textlink="">
      <xdr:nvSpPr>
        <xdr:cNvPr id="733" name="円/楕円 732"/>
        <xdr:cNvSpPr/>
      </xdr:nvSpPr>
      <xdr:spPr>
        <a:xfrm>
          <a:off x="20383500" y="643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39829</xdr:rowOff>
    </xdr:from>
    <xdr:ext cx="469744" cy="259045"/>
    <xdr:sp macro="" textlink="">
      <xdr:nvSpPr>
        <xdr:cNvPr id="734" name="テキスト ボックス 733"/>
        <xdr:cNvSpPr txBox="1"/>
      </xdr:nvSpPr>
      <xdr:spPr>
        <a:xfrm>
          <a:off x="20199427" y="621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1026</xdr:rowOff>
    </xdr:from>
    <xdr:to>
      <xdr:col>28</xdr:col>
      <xdr:colOff>365125</xdr:colOff>
      <xdr:row>38</xdr:row>
      <xdr:rowOff>102626</xdr:rowOff>
    </xdr:to>
    <xdr:sp macro="" textlink="">
      <xdr:nvSpPr>
        <xdr:cNvPr id="735" name="円/楕円 734"/>
        <xdr:cNvSpPr/>
      </xdr:nvSpPr>
      <xdr:spPr>
        <a:xfrm>
          <a:off x="19494500" y="651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93753</xdr:rowOff>
    </xdr:from>
    <xdr:ext cx="469744" cy="259045"/>
    <xdr:sp macro="" textlink="">
      <xdr:nvSpPr>
        <xdr:cNvPr id="736" name="テキスト ボックス 735"/>
        <xdr:cNvSpPr txBox="1"/>
      </xdr:nvSpPr>
      <xdr:spPr>
        <a:xfrm>
          <a:off x="19310427" y="660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130277</xdr:rowOff>
    </xdr:from>
    <xdr:to>
      <xdr:col>27</xdr:col>
      <xdr:colOff>161925</xdr:colOff>
      <xdr:row>38</xdr:row>
      <xdr:rowOff>60427</xdr:rowOff>
    </xdr:to>
    <xdr:sp macro="" textlink="">
      <xdr:nvSpPr>
        <xdr:cNvPr id="737" name="円/楕円 736"/>
        <xdr:cNvSpPr/>
      </xdr:nvSpPr>
      <xdr:spPr>
        <a:xfrm>
          <a:off x="18605500" y="647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51554</xdr:rowOff>
    </xdr:from>
    <xdr:ext cx="469744" cy="259045"/>
    <xdr:sp macro="" textlink="">
      <xdr:nvSpPr>
        <xdr:cNvPr id="738" name="テキスト ボックス 737"/>
        <xdr:cNvSpPr txBox="1"/>
      </xdr:nvSpPr>
      <xdr:spPr>
        <a:xfrm>
          <a:off x="18421427" y="6566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32944</xdr:rowOff>
    </xdr:from>
    <xdr:to>
      <xdr:col>32</xdr:col>
      <xdr:colOff>187325</xdr:colOff>
      <xdr:row>59</xdr:row>
      <xdr:rowOff>33222</xdr:rowOff>
    </xdr:to>
    <xdr:cxnSp macro="">
      <xdr:nvCxnSpPr>
        <xdr:cNvPr id="767" name="直線コネクタ 766"/>
        <xdr:cNvCxnSpPr/>
      </xdr:nvCxnSpPr>
      <xdr:spPr>
        <a:xfrm flipV="1">
          <a:off x="21323300" y="10148494"/>
          <a:ext cx="8382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33222</xdr:rowOff>
    </xdr:from>
    <xdr:to>
      <xdr:col>31</xdr:col>
      <xdr:colOff>34925</xdr:colOff>
      <xdr:row>59</xdr:row>
      <xdr:rowOff>33336</xdr:rowOff>
    </xdr:to>
    <xdr:cxnSp macro="">
      <xdr:nvCxnSpPr>
        <xdr:cNvPr id="770" name="直線コネクタ 769"/>
        <xdr:cNvCxnSpPr/>
      </xdr:nvCxnSpPr>
      <xdr:spPr>
        <a:xfrm flipV="1">
          <a:off x="20434300" y="1014877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33336</xdr:rowOff>
    </xdr:from>
    <xdr:to>
      <xdr:col>29</xdr:col>
      <xdr:colOff>517525</xdr:colOff>
      <xdr:row>59</xdr:row>
      <xdr:rowOff>33443</xdr:rowOff>
    </xdr:to>
    <xdr:cxnSp macro="">
      <xdr:nvCxnSpPr>
        <xdr:cNvPr id="773" name="直線コネクタ 772"/>
        <xdr:cNvCxnSpPr/>
      </xdr:nvCxnSpPr>
      <xdr:spPr>
        <a:xfrm flipV="1">
          <a:off x="19545300" y="10148886"/>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156146</xdr:rowOff>
    </xdr:from>
    <xdr:to>
      <xdr:col>29</xdr:col>
      <xdr:colOff>568325</xdr:colOff>
      <xdr:row>59</xdr:row>
      <xdr:rowOff>86296</xdr:rowOff>
    </xdr:to>
    <xdr:sp macro="" textlink="">
      <xdr:nvSpPr>
        <xdr:cNvPr id="774" name="フローチャート : 判断 773"/>
        <xdr:cNvSpPr/>
      </xdr:nvSpPr>
      <xdr:spPr>
        <a:xfrm>
          <a:off x="20383500" y="1010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77423</xdr:rowOff>
    </xdr:from>
    <xdr:ext cx="469744" cy="259045"/>
    <xdr:sp macro="" textlink="">
      <xdr:nvSpPr>
        <xdr:cNvPr id="775" name="テキスト ボックス 774"/>
        <xdr:cNvSpPr txBox="1"/>
      </xdr:nvSpPr>
      <xdr:spPr>
        <a:xfrm>
          <a:off x="20199427" y="1019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33443</xdr:rowOff>
    </xdr:from>
    <xdr:to>
      <xdr:col>28</xdr:col>
      <xdr:colOff>314325</xdr:colOff>
      <xdr:row>59</xdr:row>
      <xdr:rowOff>33515</xdr:rowOff>
    </xdr:to>
    <xdr:cxnSp macro="">
      <xdr:nvCxnSpPr>
        <xdr:cNvPr id="776" name="直線コネクタ 775"/>
        <xdr:cNvCxnSpPr/>
      </xdr:nvCxnSpPr>
      <xdr:spPr>
        <a:xfrm flipV="1">
          <a:off x="18656300" y="10148993"/>
          <a:ext cx="8890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153586</xdr:rowOff>
    </xdr:from>
    <xdr:to>
      <xdr:col>28</xdr:col>
      <xdr:colOff>365125</xdr:colOff>
      <xdr:row>59</xdr:row>
      <xdr:rowOff>83736</xdr:rowOff>
    </xdr:to>
    <xdr:sp macro="" textlink="">
      <xdr:nvSpPr>
        <xdr:cNvPr id="777" name="フローチャート : 判断 776"/>
        <xdr:cNvSpPr/>
      </xdr:nvSpPr>
      <xdr:spPr>
        <a:xfrm>
          <a:off x="19494500" y="1009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100263</xdr:rowOff>
    </xdr:from>
    <xdr:ext cx="469744" cy="259045"/>
    <xdr:sp macro="" textlink="">
      <xdr:nvSpPr>
        <xdr:cNvPr id="778" name="テキスト ボックス 777"/>
        <xdr:cNvSpPr txBox="1"/>
      </xdr:nvSpPr>
      <xdr:spPr>
        <a:xfrm>
          <a:off x="19310427" y="987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152531</xdr:rowOff>
    </xdr:from>
    <xdr:to>
      <xdr:col>27</xdr:col>
      <xdr:colOff>161925</xdr:colOff>
      <xdr:row>59</xdr:row>
      <xdr:rowOff>82681</xdr:rowOff>
    </xdr:to>
    <xdr:sp macro="" textlink="">
      <xdr:nvSpPr>
        <xdr:cNvPr id="779" name="フローチャート : 判断 778"/>
        <xdr:cNvSpPr/>
      </xdr:nvSpPr>
      <xdr:spPr>
        <a:xfrm>
          <a:off x="18605500" y="1009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99208</xdr:rowOff>
    </xdr:from>
    <xdr:ext cx="469744" cy="259045"/>
    <xdr:sp macro="" textlink="">
      <xdr:nvSpPr>
        <xdr:cNvPr id="780" name="テキスト ボックス 779"/>
        <xdr:cNvSpPr txBox="1"/>
      </xdr:nvSpPr>
      <xdr:spPr>
        <a:xfrm>
          <a:off x="18421427" y="987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153594</xdr:rowOff>
    </xdr:from>
    <xdr:to>
      <xdr:col>32</xdr:col>
      <xdr:colOff>238125</xdr:colOff>
      <xdr:row>59</xdr:row>
      <xdr:rowOff>83744</xdr:rowOff>
    </xdr:to>
    <xdr:sp macro="" textlink="">
      <xdr:nvSpPr>
        <xdr:cNvPr id="786" name="円/楕円 785"/>
        <xdr:cNvSpPr/>
      </xdr:nvSpPr>
      <xdr:spPr>
        <a:xfrm>
          <a:off x="22110700" y="100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469744" cy="259045"/>
    <xdr:sp macro="" textlink="">
      <xdr:nvSpPr>
        <xdr:cNvPr id="787" name="貸付金該当値テキスト"/>
        <xdr:cNvSpPr txBox="1"/>
      </xdr:nvSpPr>
      <xdr:spPr>
        <a:xfrm>
          <a:off x="22212300" y="100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153872</xdr:rowOff>
    </xdr:from>
    <xdr:to>
      <xdr:col>31</xdr:col>
      <xdr:colOff>85725</xdr:colOff>
      <xdr:row>59</xdr:row>
      <xdr:rowOff>84022</xdr:rowOff>
    </xdr:to>
    <xdr:sp macro="" textlink="">
      <xdr:nvSpPr>
        <xdr:cNvPr id="788" name="円/楕円 787"/>
        <xdr:cNvSpPr/>
      </xdr:nvSpPr>
      <xdr:spPr>
        <a:xfrm>
          <a:off x="21272500" y="100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75149</xdr:rowOff>
    </xdr:from>
    <xdr:ext cx="469744" cy="259045"/>
    <xdr:sp macro="" textlink="">
      <xdr:nvSpPr>
        <xdr:cNvPr id="789" name="テキスト ボックス 788"/>
        <xdr:cNvSpPr txBox="1"/>
      </xdr:nvSpPr>
      <xdr:spPr>
        <a:xfrm>
          <a:off x="21088427" y="101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153986</xdr:rowOff>
    </xdr:from>
    <xdr:to>
      <xdr:col>29</xdr:col>
      <xdr:colOff>568325</xdr:colOff>
      <xdr:row>59</xdr:row>
      <xdr:rowOff>84136</xdr:rowOff>
    </xdr:to>
    <xdr:sp macro="" textlink="">
      <xdr:nvSpPr>
        <xdr:cNvPr id="790" name="円/楕円 789"/>
        <xdr:cNvSpPr/>
      </xdr:nvSpPr>
      <xdr:spPr>
        <a:xfrm>
          <a:off x="20383500" y="100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100663</xdr:rowOff>
    </xdr:from>
    <xdr:ext cx="469744" cy="259045"/>
    <xdr:sp macro="" textlink="">
      <xdr:nvSpPr>
        <xdr:cNvPr id="791" name="テキスト ボックス 790"/>
        <xdr:cNvSpPr txBox="1"/>
      </xdr:nvSpPr>
      <xdr:spPr>
        <a:xfrm>
          <a:off x="20199427" y="987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154093</xdr:rowOff>
    </xdr:from>
    <xdr:to>
      <xdr:col>28</xdr:col>
      <xdr:colOff>365125</xdr:colOff>
      <xdr:row>59</xdr:row>
      <xdr:rowOff>84243</xdr:rowOff>
    </xdr:to>
    <xdr:sp macro="" textlink="">
      <xdr:nvSpPr>
        <xdr:cNvPr id="792" name="円/楕円 791"/>
        <xdr:cNvSpPr/>
      </xdr:nvSpPr>
      <xdr:spPr>
        <a:xfrm>
          <a:off x="19494500" y="1009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75370</xdr:rowOff>
    </xdr:from>
    <xdr:ext cx="469744" cy="259045"/>
    <xdr:sp macro="" textlink="">
      <xdr:nvSpPr>
        <xdr:cNvPr id="793" name="テキスト ボックス 792"/>
        <xdr:cNvSpPr txBox="1"/>
      </xdr:nvSpPr>
      <xdr:spPr>
        <a:xfrm>
          <a:off x="19310427" y="1019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154165</xdr:rowOff>
    </xdr:from>
    <xdr:to>
      <xdr:col>27</xdr:col>
      <xdr:colOff>161925</xdr:colOff>
      <xdr:row>59</xdr:row>
      <xdr:rowOff>84315</xdr:rowOff>
    </xdr:to>
    <xdr:sp macro="" textlink="">
      <xdr:nvSpPr>
        <xdr:cNvPr id="794" name="円/楕円 793"/>
        <xdr:cNvSpPr/>
      </xdr:nvSpPr>
      <xdr:spPr>
        <a:xfrm>
          <a:off x="18605500" y="1009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75442</xdr:rowOff>
    </xdr:from>
    <xdr:ext cx="469744" cy="259045"/>
    <xdr:sp macro="" textlink="">
      <xdr:nvSpPr>
        <xdr:cNvPr id="795" name="テキスト ボックス 794"/>
        <xdr:cNvSpPr txBox="1"/>
      </xdr:nvSpPr>
      <xdr:spPr>
        <a:xfrm>
          <a:off x="18421427" y="1019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77881</xdr:rowOff>
    </xdr:from>
    <xdr:to>
      <xdr:col>32</xdr:col>
      <xdr:colOff>187325</xdr:colOff>
      <xdr:row>78</xdr:row>
      <xdr:rowOff>52822</xdr:rowOff>
    </xdr:to>
    <xdr:cxnSp macro="">
      <xdr:nvCxnSpPr>
        <xdr:cNvPr id="827" name="直線コネクタ 826"/>
        <xdr:cNvCxnSpPr/>
      </xdr:nvCxnSpPr>
      <xdr:spPr>
        <a:xfrm flipV="1">
          <a:off x="21323300" y="13279531"/>
          <a:ext cx="838200" cy="14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103961</xdr:rowOff>
    </xdr:from>
    <xdr:ext cx="534377" cy="259045"/>
    <xdr:sp macro="" textlink="">
      <xdr:nvSpPr>
        <xdr:cNvPr id="828" name="繰出金平均値テキスト"/>
        <xdr:cNvSpPr txBox="1"/>
      </xdr:nvSpPr>
      <xdr:spPr>
        <a:xfrm>
          <a:off x="22212300" y="12962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52822</xdr:rowOff>
    </xdr:from>
    <xdr:to>
      <xdr:col>31</xdr:col>
      <xdr:colOff>34925</xdr:colOff>
      <xdr:row>78</xdr:row>
      <xdr:rowOff>65830</xdr:rowOff>
    </xdr:to>
    <xdr:cxnSp macro="">
      <xdr:nvCxnSpPr>
        <xdr:cNvPr id="830" name="直線コネクタ 829"/>
        <xdr:cNvCxnSpPr/>
      </xdr:nvCxnSpPr>
      <xdr:spPr>
        <a:xfrm flipV="1">
          <a:off x="20434300" y="13425922"/>
          <a:ext cx="889000" cy="1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34891</xdr:rowOff>
    </xdr:from>
    <xdr:ext cx="534377" cy="259045"/>
    <xdr:sp macro="" textlink="">
      <xdr:nvSpPr>
        <xdr:cNvPr id="832" name="テキスト ボックス 831"/>
        <xdr:cNvSpPr txBox="1"/>
      </xdr:nvSpPr>
      <xdr:spPr>
        <a:xfrm>
          <a:off x="21056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14689</xdr:rowOff>
    </xdr:from>
    <xdr:to>
      <xdr:col>29</xdr:col>
      <xdr:colOff>517525</xdr:colOff>
      <xdr:row>78</xdr:row>
      <xdr:rowOff>65830</xdr:rowOff>
    </xdr:to>
    <xdr:cxnSp macro="">
      <xdr:nvCxnSpPr>
        <xdr:cNvPr id="833" name="直線コネクタ 832"/>
        <xdr:cNvCxnSpPr/>
      </xdr:nvCxnSpPr>
      <xdr:spPr>
        <a:xfrm>
          <a:off x="19545300" y="13387789"/>
          <a:ext cx="889000" cy="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118988</xdr:rowOff>
    </xdr:from>
    <xdr:to>
      <xdr:col>29</xdr:col>
      <xdr:colOff>568325</xdr:colOff>
      <xdr:row>77</xdr:row>
      <xdr:rowOff>49138</xdr:rowOff>
    </xdr:to>
    <xdr:sp macro="" textlink="">
      <xdr:nvSpPr>
        <xdr:cNvPr id="834" name="フローチャート : 判断 833"/>
        <xdr:cNvSpPr/>
      </xdr:nvSpPr>
      <xdr:spPr>
        <a:xfrm>
          <a:off x="20383500" y="1314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65665</xdr:rowOff>
    </xdr:from>
    <xdr:ext cx="534377" cy="259045"/>
    <xdr:sp macro="" textlink="">
      <xdr:nvSpPr>
        <xdr:cNvPr id="835" name="テキスト ボックス 834"/>
        <xdr:cNvSpPr txBox="1"/>
      </xdr:nvSpPr>
      <xdr:spPr>
        <a:xfrm>
          <a:off x="20167111" y="1292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14689</xdr:rowOff>
    </xdr:from>
    <xdr:to>
      <xdr:col>28</xdr:col>
      <xdr:colOff>314325</xdr:colOff>
      <xdr:row>78</xdr:row>
      <xdr:rowOff>100468</xdr:rowOff>
    </xdr:to>
    <xdr:cxnSp macro="">
      <xdr:nvCxnSpPr>
        <xdr:cNvPr id="836" name="直線コネクタ 835"/>
        <xdr:cNvCxnSpPr/>
      </xdr:nvCxnSpPr>
      <xdr:spPr>
        <a:xfrm flipV="1">
          <a:off x="18656300" y="13387789"/>
          <a:ext cx="889000" cy="8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138103</xdr:rowOff>
    </xdr:from>
    <xdr:to>
      <xdr:col>28</xdr:col>
      <xdr:colOff>365125</xdr:colOff>
      <xdr:row>77</xdr:row>
      <xdr:rowOff>68253</xdr:rowOff>
    </xdr:to>
    <xdr:sp macro="" textlink="">
      <xdr:nvSpPr>
        <xdr:cNvPr id="837" name="フローチャート : 判断 836"/>
        <xdr:cNvSpPr/>
      </xdr:nvSpPr>
      <xdr:spPr>
        <a:xfrm>
          <a:off x="19494500" y="1316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84780</xdr:rowOff>
    </xdr:from>
    <xdr:ext cx="534377" cy="259045"/>
    <xdr:sp macro="" textlink="">
      <xdr:nvSpPr>
        <xdr:cNvPr id="838" name="テキスト ボックス 837"/>
        <xdr:cNvSpPr txBox="1"/>
      </xdr:nvSpPr>
      <xdr:spPr>
        <a:xfrm>
          <a:off x="19278111" y="1294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9544</xdr:rowOff>
    </xdr:from>
    <xdr:to>
      <xdr:col>27</xdr:col>
      <xdr:colOff>161925</xdr:colOff>
      <xdr:row>77</xdr:row>
      <xdr:rowOff>111144</xdr:rowOff>
    </xdr:to>
    <xdr:sp macro="" textlink="">
      <xdr:nvSpPr>
        <xdr:cNvPr id="839" name="フローチャート : 判断 838"/>
        <xdr:cNvSpPr/>
      </xdr:nvSpPr>
      <xdr:spPr>
        <a:xfrm>
          <a:off x="18605500" y="1321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127671</xdr:rowOff>
    </xdr:from>
    <xdr:ext cx="534377" cy="259045"/>
    <xdr:sp macro="" textlink="">
      <xdr:nvSpPr>
        <xdr:cNvPr id="840" name="テキスト ボックス 839"/>
        <xdr:cNvSpPr txBox="1"/>
      </xdr:nvSpPr>
      <xdr:spPr>
        <a:xfrm>
          <a:off x="18389111" y="129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27081</xdr:rowOff>
    </xdr:from>
    <xdr:to>
      <xdr:col>32</xdr:col>
      <xdr:colOff>238125</xdr:colOff>
      <xdr:row>77</xdr:row>
      <xdr:rowOff>128681</xdr:rowOff>
    </xdr:to>
    <xdr:sp macro="" textlink="">
      <xdr:nvSpPr>
        <xdr:cNvPr id="846" name="円/楕円 845"/>
        <xdr:cNvSpPr/>
      </xdr:nvSpPr>
      <xdr:spPr>
        <a:xfrm>
          <a:off x="22110700" y="132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5508</xdr:rowOff>
    </xdr:from>
    <xdr:ext cx="534377" cy="259045"/>
    <xdr:sp macro="" textlink="">
      <xdr:nvSpPr>
        <xdr:cNvPr id="847" name="繰出金該当値テキスト"/>
        <xdr:cNvSpPr txBox="1"/>
      </xdr:nvSpPr>
      <xdr:spPr>
        <a:xfrm>
          <a:off x="22212300" y="1320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63,429</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2022</xdr:rowOff>
    </xdr:from>
    <xdr:to>
      <xdr:col>31</xdr:col>
      <xdr:colOff>85725</xdr:colOff>
      <xdr:row>78</xdr:row>
      <xdr:rowOff>103622</xdr:rowOff>
    </xdr:to>
    <xdr:sp macro="" textlink="">
      <xdr:nvSpPr>
        <xdr:cNvPr id="848" name="円/楕円 847"/>
        <xdr:cNvSpPr/>
      </xdr:nvSpPr>
      <xdr:spPr>
        <a:xfrm>
          <a:off x="21272500" y="13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94749</xdr:rowOff>
    </xdr:from>
    <xdr:ext cx="534377" cy="259045"/>
    <xdr:sp macro="" textlink="">
      <xdr:nvSpPr>
        <xdr:cNvPr id="849" name="テキスト ボックス 848"/>
        <xdr:cNvSpPr txBox="1"/>
      </xdr:nvSpPr>
      <xdr:spPr>
        <a:xfrm>
          <a:off x="21056111" y="1346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49,981</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15030</xdr:rowOff>
    </xdr:from>
    <xdr:to>
      <xdr:col>29</xdr:col>
      <xdr:colOff>568325</xdr:colOff>
      <xdr:row>78</xdr:row>
      <xdr:rowOff>116630</xdr:rowOff>
    </xdr:to>
    <xdr:sp macro="" textlink="">
      <xdr:nvSpPr>
        <xdr:cNvPr id="850" name="円/楕円 849"/>
        <xdr:cNvSpPr/>
      </xdr:nvSpPr>
      <xdr:spPr>
        <a:xfrm>
          <a:off x="20383500" y="133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107757</xdr:rowOff>
    </xdr:from>
    <xdr:ext cx="534377" cy="259045"/>
    <xdr:sp macro="" textlink="">
      <xdr:nvSpPr>
        <xdr:cNvPr id="851" name="テキスト ボックス 850"/>
        <xdr:cNvSpPr txBox="1"/>
      </xdr:nvSpPr>
      <xdr:spPr>
        <a:xfrm>
          <a:off x="20167111" y="1348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135339</xdr:rowOff>
    </xdr:from>
    <xdr:to>
      <xdr:col>28</xdr:col>
      <xdr:colOff>365125</xdr:colOff>
      <xdr:row>78</xdr:row>
      <xdr:rowOff>65489</xdr:rowOff>
    </xdr:to>
    <xdr:sp macro="" textlink="">
      <xdr:nvSpPr>
        <xdr:cNvPr id="852" name="円/楕円 851"/>
        <xdr:cNvSpPr/>
      </xdr:nvSpPr>
      <xdr:spPr>
        <a:xfrm>
          <a:off x="19494500" y="1333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56616</xdr:rowOff>
    </xdr:from>
    <xdr:ext cx="534377" cy="259045"/>
    <xdr:sp macro="" textlink="">
      <xdr:nvSpPr>
        <xdr:cNvPr id="853" name="テキスト ボックス 852"/>
        <xdr:cNvSpPr txBox="1"/>
      </xdr:nvSpPr>
      <xdr:spPr>
        <a:xfrm>
          <a:off x="19278111" y="1342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53,484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49668</xdr:rowOff>
    </xdr:from>
    <xdr:to>
      <xdr:col>27</xdr:col>
      <xdr:colOff>161925</xdr:colOff>
      <xdr:row>78</xdr:row>
      <xdr:rowOff>151268</xdr:rowOff>
    </xdr:to>
    <xdr:sp macro="" textlink="">
      <xdr:nvSpPr>
        <xdr:cNvPr id="854" name="円/楕円 853"/>
        <xdr:cNvSpPr/>
      </xdr:nvSpPr>
      <xdr:spPr>
        <a:xfrm>
          <a:off x="18605500" y="1342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142395</xdr:rowOff>
    </xdr:from>
    <xdr:ext cx="534377" cy="259045"/>
    <xdr:sp macro="" textlink="">
      <xdr:nvSpPr>
        <xdr:cNvPr id="855" name="テキスト ボックス 854"/>
        <xdr:cNvSpPr txBox="1"/>
      </xdr:nvSpPr>
      <xdr:spPr>
        <a:xfrm>
          <a:off x="18389111" y="135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住民一人当たりのコストについては、</a:t>
          </a:r>
          <a:r>
            <a:rPr kumimoji="1" lang="ja-JP" altLang="en-US" sz="1100">
              <a:solidFill>
                <a:sysClr val="windowText" lastClr="000000"/>
              </a:solidFill>
              <a:effectLst/>
              <a:latin typeface="+mn-lt"/>
              <a:ea typeface="+mn-ea"/>
              <a:cs typeface="+mn-cs"/>
            </a:rPr>
            <a:t>普通建設事業費</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うち新規整備</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、投資及び出資金</a:t>
          </a:r>
          <a:r>
            <a:rPr kumimoji="1" lang="ja-JP" altLang="en-US" sz="1100">
              <a:solidFill>
                <a:sysClr val="windowText" lastClr="000000"/>
              </a:solidFill>
              <a:effectLst/>
              <a:latin typeface="+mn-lt"/>
              <a:ea typeface="+mn-ea"/>
              <a:cs typeface="+mn-cs"/>
            </a:rPr>
            <a:t>のみが</a:t>
          </a:r>
          <a:r>
            <a:rPr kumimoji="1" lang="ja-JP" altLang="ja-JP" sz="1100">
              <a:solidFill>
                <a:sysClr val="windowText" lastClr="000000"/>
              </a:solidFill>
              <a:effectLst/>
              <a:latin typeface="+mn-lt"/>
              <a:ea typeface="+mn-ea"/>
              <a:cs typeface="+mn-cs"/>
            </a:rPr>
            <a:t>類似団体を上回っている</a:t>
          </a:r>
          <a:r>
            <a:rPr kumimoji="1" lang="ja-JP" altLang="en-US" sz="1100">
              <a:solidFill>
                <a:sysClr val="windowText" lastClr="000000"/>
              </a:solidFill>
              <a:effectLst/>
              <a:latin typeface="+mn-lt"/>
              <a:ea typeface="+mn-ea"/>
              <a:cs typeface="+mn-cs"/>
            </a:rPr>
            <a:t>が、普通建設事業費</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うち新規整備</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については、幼保一体化施設整備事業の実施に伴うものである。一方、</a:t>
          </a:r>
          <a:r>
            <a:rPr kumimoji="1" lang="ja-JP" altLang="ja-JP" sz="1100">
              <a:solidFill>
                <a:sysClr val="windowText" lastClr="000000"/>
              </a:solidFill>
              <a:effectLst/>
              <a:latin typeface="+mn-lt"/>
              <a:ea typeface="+mn-ea"/>
              <a:cs typeface="+mn-cs"/>
            </a:rPr>
            <a:t>人件費では類似団体比△</a:t>
          </a:r>
          <a:r>
            <a:rPr kumimoji="1" lang="en-US" altLang="ja-JP" sz="1100">
              <a:solidFill>
                <a:sysClr val="windowText" lastClr="000000"/>
              </a:solidFill>
              <a:effectLst/>
              <a:latin typeface="+mn-lt"/>
              <a:ea typeface="+mn-ea"/>
              <a:cs typeface="+mn-cs"/>
            </a:rPr>
            <a:t>20.51</a:t>
          </a:r>
          <a:r>
            <a:rPr kumimoji="1" lang="ja-JP" altLang="ja-JP" sz="1100">
              <a:solidFill>
                <a:sysClr val="windowText" lastClr="000000"/>
              </a:solidFill>
              <a:effectLst/>
              <a:latin typeface="+mn-lt"/>
              <a:ea typeface="+mn-ea"/>
              <a:cs typeface="+mn-cs"/>
            </a:rPr>
            <a:t>％、公債費では類似団体比△</a:t>
          </a:r>
          <a:r>
            <a:rPr kumimoji="1" lang="en-US" altLang="ja-JP" sz="1100">
              <a:solidFill>
                <a:sysClr val="windowText" lastClr="000000"/>
              </a:solidFill>
              <a:effectLst/>
              <a:latin typeface="+mn-lt"/>
              <a:ea typeface="+mn-ea"/>
              <a:cs typeface="+mn-cs"/>
            </a:rPr>
            <a:t>36.4</a:t>
          </a:r>
          <a:r>
            <a:rPr kumimoji="1" lang="ja-JP" altLang="ja-JP" sz="1100">
              <a:solidFill>
                <a:sysClr val="windowText" lastClr="000000"/>
              </a:solidFill>
              <a:effectLst/>
              <a:latin typeface="+mn-lt"/>
              <a:ea typeface="+mn-ea"/>
              <a:cs typeface="+mn-cs"/>
            </a:rPr>
            <a:t>％と大きく下回っている。また、物件費、扶助費、補助費等についてもそれぞれ継続して類似団体を下回っている状況である。特に人件費については、定員適正化計画による職員の計画的な削減が実施されており、また、職員の年齢構成も若く、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年度での職員平均年齢の若さでは福島県内の</a:t>
          </a:r>
          <a:r>
            <a:rPr kumimoji="1" lang="ja-JP" altLang="en-US" sz="1100">
              <a:solidFill>
                <a:sysClr val="windowText" lastClr="000000"/>
              </a:solidFill>
              <a:effectLst/>
              <a:latin typeface="+mn-lt"/>
              <a:ea typeface="+mn-ea"/>
              <a:cs typeface="+mn-cs"/>
            </a:rPr>
            <a:t>最上位に位置</a:t>
          </a:r>
          <a:r>
            <a:rPr kumimoji="1" lang="ja-JP" altLang="ja-JP" sz="1100">
              <a:solidFill>
                <a:sysClr val="windowText" lastClr="000000"/>
              </a:solidFill>
              <a:effectLst/>
              <a:latin typeface="+mn-lt"/>
              <a:ea typeface="+mn-ea"/>
              <a:cs typeface="+mn-cs"/>
            </a:rPr>
            <a:t>している。公債費についても、起債の償還において臨時地方道債等</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件の償還終了により平成</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年度をピークに年々減少しており、公債費に準ずる債務負担行為に係る、石川管内特別養護老人ホーム建設に伴う償還金についても減少している状況である</a:t>
          </a:r>
          <a:r>
            <a:rPr kumimoji="1" lang="ja-JP" altLang="en-US" sz="1100">
              <a:solidFill>
                <a:sysClr val="windowText" lastClr="000000"/>
              </a:solidFill>
              <a:effectLst/>
              <a:latin typeface="+mn-lt"/>
              <a:ea typeface="+mn-ea"/>
              <a:cs typeface="+mn-cs"/>
            </a:rPr>
            <a:t>が、現在事業を進めている幼保一体化施設整備事業に伴う借入に伴い今後住民一人当たりのコスト増が見込まれる。そのため、今後も</a:t>
          </a:r>
          <a:r>
            <a:rPr kumimoji="1" lang="ja-JP" altLang="ja-JP" sz="1100">
              <a:solidFill>
                <a:sysClr val="windowText" lastClr="000000"/>
              </a:solidFill>
              <a:effectLst/>
              <a:latin typeface="+mn-lt"/>
              <a:ea typeface="+mn-ea"/>
              <a:cs typeface="+mn-cs"/>
            </a:rPr>
            <a:t>効率的な</a:t>
          </a:r>
          <a:r>
            <a:rPr kumimoji="1" lang="ja-JP" altLang="en-US" sz="1100">
              <a:solidFill>
                <a:sysClr val="windowText" lastClr="000000"/>
              </a:solidFill>
              <a:effectLst/>
              <a:latin typeface="+mn-lt"/>
              <a:ea typeface="+mn-ea"/>
              <a:cs typeface="+mn-cs"/>
            </a:rPr>
            <a:t>事業運営を</a:t>
          </a:r>
          <a:r>
            <a:rPr kumimoji="1" lang="ja-JP" altLang="ja-JP" sz="1100">
              <a:solidFill>
                <a:sysClr val="windowText" lastClr="000000"/>
              </a:solidFill>
              <a:effectLst/>
              <a:latin typeface="+mn-lt"/>
              <a:ea typeface="+mn-ea"/>
              <a:cs typeface="+mn-cs"/>
            </a:rPr>
            <a:t>展開</a:t>
          </a:r>
          <a:r>
            <a:rPr kumimoji="1" lang="ja-JP" altLang="en-US" sz="110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、健全財政が図られるよう住民一人当たりコストの抑制に向け身の丈に合った財政運営を図っていく。</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福島県浅川町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6,622
6,593
37.43
4,133,975
3,802,366
194,813
2,179,694
2,876,463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22.4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121793</xdr:rowOff>
    </xdr:from>
    <xdr:to>
      <xdr:col>6</xdr:col>
      <xdr:colOff>511175</xdr:colOff>
      <xdr:row>33</xdr:row>
      <xdr:rowOff>4572</xdr:rowOff>
    </xdr:to>
    <xdr:cxnSp macro="">
      <xdr:nvCxnSpPr>
        <xdr:cNvPr id="61" name="直線コネクタ 60"/>
        <xdr:cNvCxnSpPr/>
      </xdr:nvCxnSpPr>
      <xdr:spPr>
        <a:xfrm>
          <a:off x="3797300" y="5608193"/>
          <a:ext cx="838200" cy="5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22750</xdr:rowOff>
    </xdr:from>
    <xdr:ext cx="469744" cy="259045"/>
    <xdr:sp macro="" textlink="">
      <xdr:nvSpPr>
        <xdr:cNvPr id="62" name="議会費平均値テキスト"/>
        <xdr:cNvSpPr txBox="1"/>
      </xdr:nvSpPr>
      <xdr:spPr>
        <a:xfrm>
          <a:off x="4686300" y="585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121793</xdr:rowOff>
    </xdr:from>
    <xdr:to>
      <xdr:col>5</xdr:col>
      <xdr:colOff>358775</xdr:colOff>
      <xdr:row>33</xdr:row>
      <xdr:rowOff>6096</xdr:rowOff>
    </xdr:to>
    <xdr:cxnSp macro="">
      <xdr:nvCxnSpPr>
        <xdr:cNvPr id="64" name="直線コネクタ 63"/>
        <xdr:cNvCxnSpPr/>
      </xdr:nvCxnSpPr>
      <xdr:spPr>
        <a:xfrm flipV="1">
          <a:off x="2908300" y="5608193"/>
          <a:ext cx="889000" cy="5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93489</xdr:rowOff>
    </xdr:from>
    <xdr:ext cx="469744" cy="259045"/>
    <xdr:sp macro="" textlink="">
      <xdr:nvSpPr>
        <xdr:cNvPr id="66" name="テキスト ボックス 65"/>
        <xdr:cNvSpPr txBox="1"/>
      </xdr:nvSpPr>
      <xdr:spPr>
        <a:xfrm>
          <a:off x="3562427"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6096</xdr:rowOff>
    </xdr:from>
    <xdr:to>
      <xdr:col>4</xdr:col>
      <xdr:colOff>155575</xdr:colOff>
      <xdr:row>33</xdr:row>
      <xdr:rowOff>54864</xdr:rowOff>
    </xdr:to>
    <xdr:cxnSp macro="">
      <xdr:nvCxnSpPr>
        <xdr:cNvPr id="67" name="直線コネクタ 66"/>
        <xdr:cNvCxnSpPr/>
      </xdr:nvCxnSpPr>
      <xdr:spPr>
        <a:xfrm flipV="1">
          <a:off x="2019300" y="5663946"/>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27940</xdr:rowOff>
    </xdr:from>
    <xdr:to>
      <xdr:col>4</xdr:col>
      <xdr:colOff>206375</xdr:colOff>
      <xdr:row>34</xdr:row>
      <xdr:rowOff>129540</xdr:rowOff>
    </xdr:to>
    <xdr:sp macro="" textlink="">
      <xdr:nvSpPr>
        <xdr:cNvPr id="68" name="フローチャート : 判断 67"/>
        <xdr:cNvSpPr/>
      </xdr:nvSpPr>
      <xdr:spPr>
        <a:xfrm>
          <a:off x="2857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120667</xdr:rowOff>
    </xdr:from>
    <xdr:ext cx="469744" cy="259045"/>
    <xdr:sp macro="" textlink="">
      <xdr:nvSpPr>
        <xdr:cNvPr id="69" name="テキスト ボックス 68"/>
        <xdr:cNvSpPr txBox="1"/>
      </xdr:nvSpPr>
      <xdr:spPr>
        <a:xfrm>
          <a:off x="2673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13716</xdr:rowOff>
    </xdr:from>
    <xdr:to>
      <xdr:col>2</xdr:col>
      <xdr:colOff>638175</xdr:colOff>
      <xdr:row>33</xdr:row>
      <xdr:rowOff>54864</xdr:rowOff>
    </xdr:to>
    <xdr:cxnSp macro="">
      <xdr:nvCxnSpPr>
        <xdr:cNvPr id="70" name="直線コネクタ 69"/>
        <xdr:cNvCxnSpPr/>
      </xdr:nvCxnSpPr>
      <xdr:spPr>
        <a:xfrm>
          <a:off x="1130300" y="567156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58801</xdr:rowOff>
    </xdr:from>
    <xdr:to>
      <xdr:col>3</xdr:col>
      <xdr:colOff>3175</xdr:colOff>
      <xdr:row>34</xdr:row>
      <xdr:rowOff>160401</xdr:rowOff>
    </xdr:to>
    <xdr:sp macro="" textlink="">
      <xdr:nvSpPr>
        <xdr:cNvPr id="71" name="フローチャート : 判断 70"/>
        <xdr:cNvSpPr/>
      </xdr:nvSpPr>
      <xdr:spPr>
        <a:xfrm>
          <a:off x="1968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151528</xdr:rowOff>
    </xdr:from>
    <xdr:ext cx="469744" cy="259045"/>
    <xdr:sp macro="" textlink="">
      <xdr:nvSpPr>
        <xdr:cNvPr id="72" name="テキスト ボックス 71"/>
        <xdr:cNvSpPr txBox="1"/>
      </xdr:nvSpPr>
      <xdr:spPr>
        <a:xfrm>
          <a:off x="1784427" y="59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22479</xdr:rowOff>
    </xdr:from>
    <xdr:to>
      <xdr:col>1</xdr:col>
      <xdr:colOff>485775</xdr:colOff>
      <xdr:row>34</xdr:row>
      <xdr:rowOff>124079</xdr:rowOff>
    </xdr:to>
    <xdr:sp macro="" textlink="">
      <xdr:nvSpPr>
        <xdr:cNvPr id="73" name="フローチャート : 判断 72"/>
        <xdr:cNvSpPr/>
      </xdr:nvSpPr>
      <xdr:spPr>
        <a:xfrm>
          <a:off x="1079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115206</xdr:rowOff>
    </xdr:from>
    <xdr:ext cx="469744" cy="259045"/>
    <xdr:sp macro="" textlink="">
      <xdr:nvSpPr>
        <xdr:cNvPr id="74" name="テキスト ボックス 73"/>
        <xdr:cNvSpPr txBox="1"/>
      </xdr:nvSpPr>
      <xdr:spPr>
        <a:xfrm>
          <a:off x="895427" y="59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125222</xdr:rowOff>
    </xdr:from>
    <xdr:to>
      <xdr:col>6</xdr:col>
      <xdr:colOff>561975</xdr:colOff>
      <xdr:row>33</xdr:row>
      <xdr:rowOff>55372</xdr:rowOff>
    </xdr:to>
    <xdr:sp macro="" textlink="">
      <xdr:nvSpPr>
        <xdr:cNvPr id="80" name="円/楕円 79"/>
        <xdr:cNvSpPr/>
      </xdr:nvSpPr>
      <xdr:spPr>
        <a:xfrm>
          <a:off x="4584700" y="56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148099</xdr:rowOff>
    </xdr:from>
    <xdr:ext cx="534377" cy="259045"/>
    <xdr:sp macro="" textlink="">
      <xdr:nvSpPr>
        <xdr:cNvPr id="81" name="議会費該当値テキスト"/>
        <xdr:cNvSpPr txBox="1"/>
      </xdr:nvSpPr>
      <xdr:spPr>
        <a:xfrm>
          <a:off x="4686300" y="546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11,414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70993</xdr:rowOff>
    </xdr:from>
    <xdr:to>
      <xdr:col>5</xdr:col>
      <xdr:colOff>409575</xdr:colOff>
      <xdr:row>33</xdr:row>
      <xdr:rowOff>1143</xdr:rowOff>
    </xdr:to>
    <xdr:sp macro="" textlink="">
      <xdr:nvSpPr>
        <xdr:cNvPr id="82" name="円/楕円 81"/>
        <xdr:cNvSpPr/>
      </xdr:nvSpPr>
      <xdr:spPr>
        <a:xfrm>
          <a:off x="3746500" y="55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17670</xdr:rowOff>
    </xdr:from>
    <xdr:ext cx="534377" cy="259045"/>
    <xdr:sp macro="" textlink="">
      <xdr:nvSpPr>
        <xdr:cNvPr id="83" name="テキスト ボックス 82"/>
        <xdr:cNvSpPr txBox="1"/>
      </xdr:nvSpPr>
      <xdr:spPr>
        <a:xfrm>
          <a:off x="3530111" y="533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126746</xdr:rowOff>
    </xdr:from>
    <xdr:to>
      <xdr:col>4</xdr:col>
      <xdr:colOff>206375</xdr:colOff>
      <xdr:row>33</xdr:row>
      <xdr:rowOff>56896</xdr:rowOff>
    </xdr:to>
    <xdr:sp macro="" textlink="">
      <xdr:nvSpPr>
        <xdr:cNvPr id="84" name="円/楕円 83"/>
        <xdr:cNvSpPr/>
      </xdr:nvSpPr>
      <xdr:spPr>
        <a:xfrm>
          <a:off x="2857500" y="561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73423</xdr:rowOff>
    </xdr:from>
    <xdr:ext cx="534377" cy="259045"/>
    <xdr:sp macro="" textlink="">
      <xdr:nvSpPr>
        <xdr:cNvPr id="85" name="テキスト ボックス 84"/>
        <xdr:cNvSpPr txBox="1"/>
      </xdr:nvSpPr>
      <xdr:spPr>
        <a:xfrm>
          <a:off x="2641111" y="538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4064</xdr:rowOff>
    </xdr:from>
    <xdr:to>
      <xdr:col>3</xdr:col>
      <xdr:colOff>3175</xdr:colOff>
      <xdr:row>33</xdr:row>
      <xdr:rowOff>105664</xdr:rowOff>
    </xdr:to>
    <xdr:sp macro="" textlink="">
      <xdr:nvSpPr>
        <xdr:cNvPr id="86" name="円/楕円 85"/>
        <xdr:cNvSpPr/>
      </xdr:nvSpPr>
      <xdr:spPr>
        <a:xfrm>
          <a:off x="1968500" y="56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122191</xdr:rowOff>
    </xdr:from>
    <xdr:ext cx="534377" cy="259045"/>
    <xdr:sp macro="" textlink="">
      <xdr:nvSpPr>
        <xdr:cNvPr id="87" name="テキスト ボックス 86"/>
        <xdr:cNvSpPr txBox="1"/>
      </xdr:nvSpPr>
      <xdr:spPr>
        <a:xfrm>
          <a:off x="1752111" y="543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134366</xdr:rowOff>
    </xdr:from>
    <xdr:to>
      <xdr:col>1</xdr:col>
      <xdr:colOff>485775</xdr:colOff>
      <xdr:row>33</xdr:row>
      <xdr:rowOff>64516</xdr:rowOff>
    </xdr:to>
    <xdr:sp macro="" textlink="">
      <xdr:nvSpPr>
        <xdr:cNvPr id="88" name="円/楕円 87"/>
        <xdr:cNvSpPr/>
      </xdr:nvSpPr>
      <xdr:spPr>
        <a:xfrm>
          <a:off x="1079500" y="562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81043</xdr:rowOff>
    </xdr:from>
    <xdr:ext cx="534377" cy="259045"/>
    <xdr:sp macro="" textlink="">
      <xdr:nvSpPr>
        <xdr:cNvPr id="89" name="テキスト ボックス 88"/>
        <xdr:cNvSpPr txBox="1"/>
      </xdr:nvSpPr>
      <xdr:spPr>
        <a:xfrm>
          <a:off x="863111" y="539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92725</xdr:rowOff>
    </xdr:from>
    <xdr:to>
      <xdr:col>6</xdr:col>
      <xdr:colOff>511175</xdr:colOff>
      <xdr:row>58</xdr:row>
      <xdr:rowOff>96415</xdr:rowOff>
    </xdr:to>
    <xdr:cxnSp macro="">
      <xdr:nvCxnSpPr>
        <xdr:cNvPr id="116" name="直線コネクタ 115"/>
        <xdr:cNvCxnSpPr/>
      </xdr:nvCxnSpPr>
      <xdr:spPr>
        <a:xfrm>
          <a:off x="3797300" y="10036825"/>
          <a:ext cx="8382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92725</xdr:rowOff>
    </xdr:from>
    <xdr:to>
      <xdr:col>5</xdr:col>
      <xdr:colOff>358775</xdr:colOff>
      <xdr:row>58</xdr:row>
      <xdr:rowOff>102278</xdr:rowOff>
    </xdr:to>
    <xdr:cxnSp macro="">
      <xdr:nvCxnSpPr>
        <xdr:cNvPr id="119" name="直線コネクタ 118"/>
        <xdr:cNvCxnSpPr/>
      </xdr:nvCxnSpPr>
      <xdr:spPr>
        <a:xfrm flipV="1">
          <a:off x="2908300" y="10036825"/>
          <a:ext cx="889000" cy="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148543</xdr:rowOff>
    </xdr:from>
    <xdr:ext cx="599010" cy="259045"/>
    <xdr:sp macro="" textlink="">
      <xdr:nvSpPr>
        <xdr:cNvPr id="121" name="テキスト ボックス 120"/>
        <xdr:cNvSpPr txBox="1"/>
      </xdr:nvSpPr>
      <xdr:spPr>
        <a:xfrm>
          <a:off x="3497794" y="974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99158</xdr:rowOff>
    </xdr:from>
    <xdr:to>
      <xdr:col>4</xdr:col>
      <xdr:colOff>155575</xdr:colOff>
      <xdr:row>58</xdr:row>
      <xdr:rowOff>102278</xdr:rowOff>
    </xdr:to>
    <xdr:cxnSp macro="">
      <xdr:nvCxnSpPr>
        <xdr:cNvPr id="122" name="直線コネクタ 121"/>
        <xdr:cNvCxnSpPr/>
      </xdr:nvCxnSpPr>
      <xdr:spPr>
        <a:xfrm>
          <a:off x="2019300" y="10043258"/>
          <a:ext cx="889000" cy="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36243</xdr:rowOff>
    </xdr:from>
    <xdr:to>
      <xdr:col>4</xdr:col>
      <xdr:colOff>206375</xdr:colOff>
      <xdr:row>58</xdr:row>
      <xdr:rowOff>137843</xdr:rowOff>
    </xdr:to>
    <xdr:sp macro="" textlink="">
      <xdr:nvSpPr>
        <xdr:cNvPr id="123" name="フローチャート : 判断 122"/>
        <xdr:cNvSpPr/>
      </xdr:nvSpPr>
      <xdr:spPr>
        <a:xfrm>
          <a:off x="2857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154370</xdr:rowOff>
    </xdr:from>
    <xdr:ext cx="599010" cy="259045"/>
    <xdr:sp macro="" textlink="">
      <xdr:nvSpPr>
        <xdr:cNvPr id="124" name="テキスト ボックス 123"/>
        <xdr:cNvSpPr txBox="1"/>
      </xdr:nvSpPr>
      <xdr:spPr>
        <a:xfrm>
          <a:off x="2608794" y="975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96369</xdr:rowOff>
    </xdr:from>
    <xdr:to>
      <xdr:col>2</xdr:col>
      <xdr:colOff>638175</xdr:colOff>
      <xdr:row>58</xdr:row>
      <xdr:rowOff>99158</xdr:rowOff>
    </xdr:to>
    <xdr:cxnSp macro="">
      <xdr:nvCxnSpPr>
        <xdr:cNvPr id="125" name="直線コネクタ 124"/>
        <xdr:cNvCxnSpPr/>
      </xdr:nvCxnSpPr>
      <xdr:spPr>
        <a:xfrm>
          <a:off x="1130300" y="10040469"/>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35339</xdr:rowOff>
    </xdr:from>
    <xdr:to>
      <xdr:col>3</xdr:col>
      <xdr:colOff>3175</xdr:colOff>
      <xdr:row>58</xdr:row>
      <xdr:rowOff>136939</xdr:rowOff>
    </xdr:to>
    <xdr:sp macro="" textlink="">
      <xdr:nvSpPr>
        <xdr:cNvPr id="126" name="フローチャート : 判断 125"/>
        <xdr:cNvSpPr/>
      </xdr:nvSpPr>
      <xdr:spPr>
        <a:xfrm>
          <a:off x="1968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153466</xdr:rowOff>
    </xdr:from>
    <xdr:ext cx="599010" cy="259045"/>
    <xdr:sp macro="" textlink="">
      <xdr:nvSpPr>
        <xdr:cNvPr id="127" name="テキスト ボックス 126"/>
        <xdr:cNvSpPr txBox="1"/>
      </xdr:nvSpPr>
      <xdr:spPr>
        <a:xfrm>
          <a:off x="1719794" y="975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16518</xdr:rowOff>
    </xdr:from>
    <xdr:to>
      <xdr:col>1</xdr:col>
      <xdr:colOff>485775</xdr:colOff>
      <xdr:row>58</xdr:row>
      <xdr:rowOff>118118</xdr:rowOff>
    </xdr:to>
    <xdr:sp macro="" textlink="">
      <xdr:nvSpPr>
        <xdr:cNvPr id="128" name="フローチャート : 判断 127"/>
        <xdr:cNvSpPr/>
      </xdr:nvSpPr>
      <xdr:spPr>
        <a:xfrm>
          <a:off x="1079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134645</xdr:rowOff>
    </xdr:from>
    <xdr:ext cx="599010" cy="259045"/>
    <xdr:sp macro="" textlink="">
      <xdr:nvSpPr>
        <xdr:cNvPr id="129" name="テキスト ボックス 128"/>
        <xdr:cNvSpPr txBox="1"/>
      </xdr:nvSpPr>
      <xdr:spPr>
        <a:xfrm>
          <a:off x="830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45615</xdr:rowOff>
    </xdr:from>
    <xdr:to>
      <xdr:col>6</xdr:col>
      <xdr:colOff>561975</xdr:colOff>
      <xdr:row>58</xdr:row>
      <xdr:rowOff>147215</xdr:rowOff>
    </xdr:to>
    <xdr:sp macro="" textlink="">
      <xdr:nvSpPr>
        <xdr:cNvPr id="135" name="円/楕円 134"/>
        <xdr:cNvSpPr/>
      </xdr:nvSpPr>
      <xdr:spPr>
        <a:xfrm>
          <a:off x="4584700" y="998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6217</xdr:rowOff>
    </xdr:from>
    <xdr:ext cx="534377" cy="259045"/>
    <xdr:sp macro="" textlink="">
      <xdr:nvSpPr>
        <xdr:cNvPr id="136" name="総務費該当値テキスト"/>
        <xdr:cNvSpPr txBox="1"/>
      </xdr:nvSpPr>
      <xdr:spPr>
        <a:xfrm>
          <a:off x="4686300" y="995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94,674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41925</xdr:rowOff>
    </xdr:from>
    <xdr:to>
      <xdr:col>5</xdr:col>
      <xdr:colOff>409575</xdr:colOff>
      <xdr:row>58</xdr:row>
      <xdr:rowOff>143525</xdr:rowOff>
    </xdr:to>
    <xdr:sp macro="" textlink="">
      <xdr:nvSpPr>
        <xdr:cNvPr id="137" name="円/楕円 136"/>
        <xdr:cNvSpPr/>
      </xdr:nvSpPr>
      <xdr:spPr>
        <a:xfrm>
          <a:off x="3746500" y="99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134652</xdr:rowOff>
    </xdr:from>
    <xdr:ext cx="599010" cy="259045"/>
    <xdr:sp macro="" textlink="">
      <xdr:nvSpPr>
        <xdr:cNvPr id="138" name="テキスト ボックス 137"/>
        <xdr:cNvSpPr txBox="1"/>
      </xdr:nvSpPr>
      <xdr:spPr>
        <a:xfrm>
          <a:off x="3497794" y="1007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102,744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51478</xdr:rowOff>
    </xdr:from>
    <xdr:to>
      <xdr:col>4</xdr:col>
      <xdr:colOff>206375</xdr:colOff>
      <xdr:row>58</xdr:row>
      <xdr:rowOff>153078</xdr:rowOff>
    </xdr:to>
    <xdr:sp macro="" textlink="">
      <xdr:nvSpPr>
        <xdr:cNvPr id="139" name="円/楕円 138"/>
        <xdr:cNvSpPr/>
      </xdr:nvSpPr>
      <xdr:spPr>
        <a:xfrm>
          <a:off x="2857500" y="999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144205</xdr:rowOff>
    </xdr:from>
    <xdr:ext cx="534377" cy="259045"/>
    <xdr:sp macro="" textlink="">
      <xdr:nvSpPr>
        <xdr:cNvPr id="140" name="テキスト ボックス 139"/>
        <xdr:cNvSpPr txBox="1"/>
      </xdr:nvSpPr>
      <xdr:spPr>
        <a:xfrm>
          <a:off x="2641111" y="1008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81,850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48358</xdr:rowOff>
    </xdr:from>
    <xdr:to>
      <xdr:col>3</xdr:col>
      <xdr:colOff>3175</xdr:colOff>
      <xdr:row>58</xdr:row>
      <xdr:rowOff>149958</xdr:rowOff>
    </xdr:to>
    <xdr:sp macro="" textlink="">
      <xdr:nvSpPr>
        <xdr:cNvPr id="141" name="円/楕円 140"/>
        <xdr:cNvSpPr/>
      </xdr:nvSpPr>
      <xdr:spPr>
        <a:xfrm>
          <a:off x="1968500" y="999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141085</xdr:rowOff>
    </xdr:from>
    <xdr:ext cx="534377" cy="259045"/>
    <xdr:sp macro="" textlink="">
      <xdr:nvSpPr>
        <xdr:cNvPr id="142" name="テキスト ボックス 141"/>
        <xdr:cNvSpPr txBox="1"/>
      </xdr:nvSpPr>
      <xdr:spPr>
        <a:xfrm>
          <a:off x="1752111" y="100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88,676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45569</xdr:rowOff>
    </xdr:from>
    <xdr:to>
      <xdr:col>1</xdr:col>
      <xdr:colOff>485775</xdr:colOff>
      <xdr:row>58</xdr:row>
      <xdr:rowOff>147169</xdr:rowOff>
    </xdr:to>
    <xdr:sp macro="" textlink="">
      <xdr:nvSpPr>
        <xdr:cNvPr id="143" name="円/楕円 142"/>
        <xdr:cNvSpPr/>
      </xdr:nvSpPr>
      <xdr:spPr>
        <a:xfrm>
          <a:off x="1079500" y="998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138296</xdr:rowOff>
    </xdr:from>
    <xdr:ext cx="534377" cy="259045"/>
    <xdr:sp macro="" textlink="">
      <xdr:nvSpPr>
        <xdr:cNvPr id="144" name="テキスト ボックス 143"/>
        <xdr:cNvSpPr txBox="1"/>
      </xdr:nvSpPr>
      <xdr:spPr>
        <a:xfrm>
          <a:off x="863111" y="1008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168646</xdr:rowOff>
    </xdr:from>
    <xdr:to>
      <xdr:col>6</xdr:col>
      <xdr:colOff>511175</xdr:colOff>
      <xdr:row>78</xdr:row>
      <xdr:rowOff>26908</xdr:rowOff>
    </xdr:to>
    <xdr:cxnSp macro="">
      <xdr:nvCxnSpPr>
        <xdr:cNvPr id="172" name="直線コネクタ 171"/>
        <xdr:cNvCxnSpPr/>
      </xdr:nvCxnSpPr>
      <xdr:spPr>
        <a:xfrm flipV="1">
          <a:off x="3797300" y="13198846"/>
          <a:ext cx="838200" cy="20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136154</xdr:rowOff>
    </xdr:from>
    <xdr:ext cx="599010" cy="259045"/>
    <xdr:sp macro="" textlink="">
      <xdr:nvSpPr>
        <xdr:cNvPr id="173" name="民生費平均値テキスト"/>
        <xdr:cNvSpPr txBox="1"/>
      </xdr:nvSpPr>
      <xdr:spPr>
        <a:xfrm>
          <a:off x="4686300" y="1316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26908</xdr:rowOff>
    </xdr:from>
    <xdr:to>
      <xdr:col>5</xdr:col>
      <xdr:colOff>358775</xdr:colOff>
      <xdr:row>78</xdr:row>
      <xdr:rowOff>56792</xdr:rowOff>
    </xdr:to>
    <xdr:cxnSp macro="">
      <xdr:nvCxnSpPr>
        <xdr:cNvPr id="175" name="直線コネクタ 174"/>
        <xdr:cNvCxnSpPr/>
      </xdr:nvCxnSpPr>
      <xdr:spPr>
        <a:xfrm flipV="1">
          <a:off x="2908300" y="13400008"/>
          <a:ext cx="889000" cy="2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98593</xdr:rowOff>
    </xdr:from>
    <xdr:ext cx="599010" cy="259045"/>
    <xdr:sp macro="" textlink="">
      <xdr:nvSpPr>
        <xdr:cNvPr id="177" name="テキスト ボックス 176"/>
        <xdr:cNvSpPr txBox="1"/>
      </xdr:nvSpPr>
      <xdr:spPr>
        <a:xfrm>
          <a:off x="3497794" y="1295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56792</xdr:rowOff>
    </xdr:from>
    <xdr:to>
      <xdr:col>4</xdr:col>
      <xdr:colOff>155575</xdr:colOff>
      <xdr:row>78</xdr:row>
      <xdr:rowOff>66515</xdr:rowOff>
    </xdr:to>
    <xdr:cxnSp macro="">
      <xdr:nvCxnSpPr>
        <xdr:cNvPr id="178" name="直線コネクタ 177"/>
        <xdr:cNvCxnSpPr/>
      </xdr:nvCxnSpPr>
      <xdr:spPr>
        <a:xfrm flipV="1">
          <a:off x="2019300" y="13429892"/>
          <a:ext cx="889000" cy="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146179</xdr:rowOff>
    </xdr:from>
    <xdr:to>
      <xdr:col>4</xdr:col>
      <xdr:colOff>206375</xdr:colOff>
      <xdr:row>77</xdr:row>
      <xdr:rowOff>76329</xdr:rowOff>
    </xdr:to>
    <xdr:sp macro="" textlink="">
      <xdr:nvSpPr>
        <xdr:cNvPr id="179" name="フローチャート : 判断 178"/>
        <xdr:cNvSpPr/>
      </xdr:nvSpPr>
      <xdr:spPr>
        <a:xfrm>
          <a:off x="2857500" y="1317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92855</xdr:rowOff>
    </xdr:from>
    <xdr:ext cx="599010" cy="259045"/>
    <xdr:sp macro="" textlink="">
      <xdr:nvSpPr>
        <xdr:cNvPr id="180" name="テキスト ボックス 179"/>
        <xdr:cNvSpPr txBox="1"/>
      </xdr:nvSpPr>
      <xdr:spPr>
        <a:xfrm>
          <a:off x="2608794" y="1295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66515</xdr:rowOff>
    </xdr:from>
    <xdr:to>
      <xdr:col>2</xdr:col>
      <xdr:colOff>638175</xdr:colOff>
      <xdr:row>78</xdr:row>
      <xdr:rowOff>100116</xdr:rowOff>
    </xdr:to>
    <xdr:cxnSp macro="">
      <xdr:nvCxnSpPr>
        <xdr:cNvPr id="181" name="直線コネクタ 180"/>
        <xdr:cNvCxnSpPr/>
      </xdr:nvCxnSpPr>
      <xdr:spPr>
        <a:xfrm flipV="1">
          <a:off x="1130300" y="13439615"/>
          <a:ext cx="889000" cy="3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45064</xdr:rowOff>
    </xdr:from>
    <xdr:to>
      <xdr:col>3</xdr:col>
      <xdr:colOff>3175</xdr:colOff>
      <xdr:row>77</xdr:row>
      <xdr:rowOff>146664</xdr:rowOff>
    </xdr:to>
    <xdr:sp macro="" textlink="">
      <xdr:nvSpPr>
        <xdr:cNvPr id="182" name="フローチャート : 判断 181"/>
        <xdr:cNvSpPr/>
      </xdr:nvSpPr>
      <xdr:spPr>
        <a:xfrm>
          <a:off x="1968500" y="1324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163191</xdr:rowOff>
    </xdr:from>
    <xdr:ext cx="599010" cy="259045"/>
    <xdr:sp macro="" textlink="">
      <xdr:nvSpPr>
        <xdr:cNvPr id="183" name="テキスト ボックス 182"/>
        <xdr:cNvSpPr txBox="1"/>
      </xdr:nvSpPr>
      <xdr:spPr>
        <a:xfrm>
          <a:off x="1719794" y="130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48958</xdr:rowOff>
    </xdr:from>
    <xdr:to>
      <xdr:col>1</xdr:col>
      <xdr:colOff>485775</xdr:colOff>
      <xdr:row>77</xdr:row>
      <xdr:rowOff>150558</xdr:rowOff>
    </xdr:to>
    <xdr:sp macro="" textlink="">
      <xdr:nvSpPr>
        <xdr:cNvPr id="184" name="フローチャート : 判断 183"/>
        <xdr:cNvSpPr/>
      </xdr:nvSpPr>
      <xdr:spPr>
        <a:xfrm>
          <a:off x="1079500" y="1325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167085</xdr:rowOff>
    </xdr:from>
    <xdr:ext cx="599010" cy="259045"/>
    <xdr:sp macro="" textlink="">
      <xdr:nvSpPr>
        <xdr:cNvPr id="185" name="テキスト ボックス 184"/>
        <xdr:cNvSpPr txBox="1"/>
      </xdr:nvSpPr>
      <xdr:spPr>
        <a:xfrm>
          <a:off x="830794" y="1302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117846</xdr:rowOff>
    </xdr:from>
    <xdr:to>
      <xdr:col>6</xdr:col>
      <xdr:colOff>561975</xdr:colOff>
      <xdr:row>77</xdr:row>
      <xdr:rowOff>47996</xdr:rowOff>
    </xdr:to>
    <xdr:sp macro="" textlink="">
      <xdr:nvSpPr>
        <xdr:cNvPr id="191" name="円/楕円 190"/>
        <xdr:cNvSpPr/>
      </xdr:nvSpPr>
      <xdr:spPr>
        <a:xfrm>
          <a:off x="4584700" y="1314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140723</xdr:rowOff>
    </xdr:from>
    <xdr:ext cx="599010" cy="259045"/>
    <xdr:sp macro="" textlink="">
      <xdr:nvSpPr>
        <xdr:cNvPr id="192" name="民生費該当値テキスト"/>
        <xdr:cNvSpPr txBox="1"/>
      </xdr:nvSpPr>
      <xdr:spPr>
        <a:xfrm>
          <a:off x="4686300" y="1299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168,669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147558</xdr:rowOff>
    </xdr:from>
    <xdr:to>
      <xdr:col>5</xdr:col>
      <xdr:colOff>409575</xdr:colOff>
      <xdr:row>78</xdr:row>
      <xdr:rowOff>77708</xdr:rowOff>
    </xdr:to>
    <xdr:sp macro="" textlink="">
      <xdr:nvSpPr>
        <xdr:cNvPr id="193" name="円/楕円 192"/>
        <xdr:cNvSpPr/>
      </xdr:nvSpPr>
      <xdr:spPr>
        <a:xfrm>
          <a:off x="3746500" y="1334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68835</xdr:rowOff>
    </xdr:from>
    <xdr:ext cx="599010" cy="259045"/>
    <xdr:sp macro="" textlink="">
      <xdr:nvSpPr>
        <xdr:cNvPr id="194" name="テキスト ボックス 193"/>
        <xdr:cNvSpPr txBox="1"/>
      </xdr:nvSpPr>
      <xdr:spPr>
        <a:xfrm>
          <a:off x="3497794" y="1344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124,670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5992</xdr:rowOff>
    </xdr:from>
    <xdr:to>
      <xdr:col>4</xdr:col>
      <xdr:colOff>206375</xdr:colOff>
      <xdr:row>78</xdr:row>
      <xdr:rowOff>107592</xdr:rowOff>
    </xdr:to>
    <xdr:sp macro="" textlink="">
      <xdr:nvSpPr>
        <xdr:cNvPr id="195" name="円/楕円 194"/>
        <xdr:cNvSpPr/>
      </xdr:nvSpPr>
      <xdr:spPr>
        <a:xfrm>
          <a:off x="2857500" y="1337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98719</xdr:rowOff>
    </xdr:from>
    <xdr:ext cx="599010" cy="259045"/>
    <xdr:sp macro="" textlink="">
      <xdr:nvSpPr>
        <xdr:cNvPr id="196" name="テキスト ボックス 195"/>
        <xdr:cNvSpPr txBox="1"/>
      </xdr:nvSpPr>
      <xdr:spPr>
        <a:xfrm>
          <a:off x="2608794" y="1347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118,134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15715</xdr:rowOff>
    </xdr:from>
    <xdr:to>
      <xdr:col>3</xdr:col>
      <xdr:colOff>3175</xdr:colOff>
      <xdr:row>78</xdr:row>
      <xdr:rowOff>117315</xdr:rowOff>
    </xdr:to>
    <xdr:sp macro="" textlink="">
      <xdr:nvSpPr>
        <xdr:cNvPr id="197" name="円/楕円 196"/>
        <xdr:cNvSpPr/>
      </xdr:nvSpPr>
      <xdr:spPr>
        <a:xfrm>
          <a:off x="1968500" y="1338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108442</xdr:rowOff>
    </xdr:from>
    <xdr:ext cx="599010" cy="259045"/>
    <xdr:sp macro="" textlink="">
      <xdr:nvSpPr>
        <xdr:cNvPr id="198" name="テキスト ボックス 197"/>
        <xdr:cNvSpPr txBox="1"/>
      </xdr:nvSpPr>
      <xdr:spPr>
        <a:xfrm>
          <a:off x="1719794" y="13481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116,007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49316</xdr:rowOff>
    </xdr:from>
    <xdr:to>
      <xdr:col>1</xdr:col>
      <xdr:colOff>485775</xdr:colOff>
      <xdr:row>78</xdr:row>
      <xdr:rowOff>150916</xdr:rowOff>
    </xdr:to>
    <xdr:sp macro="" textlink="">
      <xdr:nvSpPr>
        <xdr:cNvPr id="199" name="円/楕円 198"/>
        <xdr:cNvSpPr/>
      </xdr:nvSpPr>
      <xdr:spPr>
        <a:xfrm>
          <a:off x="1079500" y="1342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142043</xdr:rowOff>
    </xdr:from>
    <xdr:ext cx="599010" cy="259045"/>
    <xdr:sp macro="" textlink="">
      <xdr:nvSpPr>
        <xdr:cNvPr id="200" name="テキスト ボックス 199"/>
        <xdr:cNvSpPr txBox="1"/>
      </xdr:nvSpPr>
      <xdr:spPr>
        <a:xfrm>
          <a:off x="830794" y="1351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23781</xdr:rowOff>
    </xdr:from>
    <xdr:to>
      <xdr:col>6</xdr:col>
      <xdr:colOff>511175</xdr:colOff>
      <xdr:row>98</xdr:row>
      <xdr:rowOff>31297</xdr:rowOff>
    </xdr:to>
    <xdr:cxnSp macro="">
      <xdr:nvCxnSpPr>
        <xdr:cNvPr id="227" name="直線コネクタ 226"/>
        <xdr:cNvCxnSpPr/>
      </xdr:nvCxnSpPr>
      <xdr:spPr>
        <a:xfrm>
          <a:off x="3797300" y="16825881"/>
          <a:ext cx="838200" cy="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23781</xdr:rowOff>
    </xdr:from>
    <xdr:to>
      <xdr:col>5</xdr:col>
      <xdr:colOff>358775</xdr:colOff>
      <xdr:row>98</xdr:row>
      <xdr:rowOff>30583</xdr:rowOff>
    </xdr:to>
    <xdr:cxnSp macro="">
      <xdr:nvCxnSpPr>
        <xdr:cNvPr id="230" name="直線コネクタ 229"/>
        <xdr:cNvCxnSpPr/>
      </xdr:nvCxnSpPr>
      <xdr:spPr>
        <a:xfrm flipV="1">
          <a:off x="2908300" y="16825881"/>
          <a:ext cx="889000" cy="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74953</xdr:rowOff>
    </xdr:from>
    <xdr:ext cx="534377" cy="259045"/>
    <xdr:sp macro="" textlink="">
      <xdr:nvSpPr>
        <xdr:cNvPr id="232" name="テキスト ボックス 231"/>
        <xdr:cNvSpPr txBox="1"/>
      </xdr:nvSpPr>
      <xdr:spPr>
        <a:xfrm>
          <a:off x="3530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30583</xdr:rowOff>
    </xdr:from>
    <xdr:to>
      <xdr:col>4</xdr:col>
      <xdr:colOff>155575</xdr:colOff>
      <xdr:row>98</xdr:row>
      <xdr:rowOff>32381</xdr:rowOff>
    </xdr:to>
    <xdr:cxnSp macro="">
      <xdr:nvCxnSpPr>
        <xdr:cNvPr id="233" name="直線コネクタ 232"/>
        <xdr:cNvCxnSpPr/>
      </xdr:nvCxnSpPr>
      <xdr:spPr>
        <a:xfrm flipV="1">
          <a:off x="2019300" y="16832683"/>
          <a:ext cx="889000" cy="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129172</xdr:rowOff>
    </xdr:from>
    <xdr:to>
      <xdr:col>4</xdr:col>
      <xdr:colOff>206375</xdr:colOff>
      <xdr:row>98</xdr:row>
      <xdr:rowOff>59322</xdr:rowOff>
    </xdr:to>
    <xdr:sp macro="" textlink="">
      <xdr:nvSpPr>
        <xdr:cNvPr id="234" name="フローチャート : 判断 233"/>
        <xdr:cNvSpPr/>
      </xdr:nvSpPr>
      <xdr:spPr>
        <a:xfrm>
          <a:off x="2857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75849</xdr:rowOff>
    </xdr:from>
    <xdr:ext cx="534377" cy="259045"/>
    <xdr:sp macro="" textlink="">
      <xdr:nvSpPr>
        <xdr:cNvPr id="235" name="テキスト ボックス 234"/>
        <xdr:cNvSpPr txBox="1"/>
      </xdr:nvSpPr>
      <xdr:spPr>
        <a:xfrm>
          <a:off x="2641111" y="165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32381</xdr:rowOff>
    </xdr:from>
    <xdr:to>
      <xdr:col>2</xdr:col>
      <xdr:colOff>638175</xdr:colOff>
      <xdr:row>98</xdr:row>
      <xdr:rowOff>35795</xdr:rowOff>
    </xdr:to>
    <xdr:cxnSp macro="">
      <xdr:nvCxnSpPr>
        <xdr:cNvPr id="236" name="直線コネクタ 235"/>
        <xdr:cNvCxnSpPr/>
      </xdr:nvCxnSpPr>
      <xdr:spPr>
        <a:xfrm flipV="1">
          <a:off x="1130300" y="16834481"/>
          <a:ext cx="889000" cy="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128693</xdr:rowOff>
    </xdr:from>
    <xdr:to>
      <xdr:col>3</xdr:col>
      <xdr:colOff>3175</xdr:colOff>
      <xdr:row>98</xdr:row>
      <xdr:rowOff>58843</xdr:rowOff>
    </xdr:to>
    <xdr:sp macro="" textlink="">
      <xdr:nvSpPr>
        <xdr:cNvPr id="237" name="フローチャート : 判断 236"/>
        <xdr:cNvSpPr/>
      </xdr:nvSpPr>
      <xdr:spPr>
        <a:xfrm>
          <a:off x="1968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75370</xdr:rowOff>
    </xdr:from>
    <xdr:ext cx="534377" cy="259045"/>
    <xdr:sp macro="" textlink="">
      <xdr:nvSpPr>
        <xdr:cNvPr id="238" name="テキスト ボックス 237"/>
        <xdr:cNvSpPr txBox="1"/>
      </xdr:nvSpPr>
      <xdr:spPr>
        <a:xfrm>
          <a:off x="1752111" y="16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135029</xdr:rowOff>
    </xdr:from>
    <xdr:to>
      <xdr:col>1</xdr:col>
      <xdr:colOff>485775</xdr:colOff>
      <xdr:row>98</xdr:row>
      <xdr:rowOff>65179</xdr:rowOff>
    </xdr:to>
    <xdr:sp macro="" textlink="">
      <xdr:nvSpPr>
        <xdr:cNvPr id="239" name="フローチャート : 判断 238"/>
        <xdr:cNvSpPr/>
      </xdr:nvSpPr>
      <xdr:spPr>
        <a:xfrm>
          <a:off x="1079500" y="1676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81706</xdr:rowOff>
    </xdr:from>
    <xdr:ext cx="534377" cy="259045"/>
    <xdr:sp macro="" textlink="">
      <xdr:nvSpPr>
        <xdr:cNvPr id="240" name="テキスト ボックス 239"/>
        <xdr:cNvSpPr txBox="1"/>
      </xdr:nvSpPr>
      <xdr:spPr>
        <a:xfrm>
          <a:off x="863111" y="1654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151947</xdr:rowOff>
    </xdr:from>
    <xdr:to>
      <xdr:col>6</xdr:col>
      <xdr:colOff>561975</xdr:colOff>
      <xdr:row>98</xdr:row>
      <xdr:rowOff>82097</xdr:rowOff>
    </xdr:to>
    <xdr:sp macro="" textlink="">
      <xdr:nvSpPr>
        <xdr:cNvPr id="246" name="円/楕円 245"/>
        <xdr:cNvSpPr/>
      </xdr:nvSpPr>
      <xdr:spPr>
        <a:xfrm>
          <a:off x="4584700" y="1678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88938</xdr:rowOff>
    </xdr:from>
    <xdr:ext cx="534377" cy="259045"/>
    <xdr:sp macro="" textlink="">
      <xdr:nvSpPr>
        <xdr:cNvPr id="247" name="衛生費該当値テキスト"/>
        <xdr:cNvSpPr txBox="1"/>
      </xdr:nvSpPr>
      <xdr:spPr>
        <a:xfrm>
          <a:off x="4686300" y="1671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47,420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144431</xdr:rowOff>
    </xdr:from>
    <xdr:to>
      <xdr:col>5</xdr:col>
      <xdr:colOff>409575</xdr:colOff>
      <xdr:row>98</xdr:row>
      <xdr:rowOff>74581</xdr:rowOff>
    </xdr:to>
    <xdr:sp macro="" textlink="">
      <xdr:nvSpPr>
        <xdr:cNvPr id="248" name="円/楕円 247"/>
        <xdr:cNvSpPr/>
      </xdr:nvSpPr>
      <xdr:spPr>
        <a:xfrm>
          <a:off x="3746500" y="1677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65708</xdr:rowOff>
    </xdr:from>
    <xdr:ext cx="534377" cy="259045"/>
    <xdr:sp macro="" textlink="">
      <xdr:nvSpPr>
        <xdr:cNvPr id="249" name="テキスト ボックス 248"/>
        <xdr:cNvSpPr txBox="1"/>
      </xdr:nvSpPr>
      <xdr:spPr>
        <a:xfrm>
          <a:off x="3530111" y="1686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50,708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151233</xdr:rowOff>
    </xdr:from>
    <xdr:to>
      <xdr:col>4</xdr:col>
      <xdr:colOff>206375</xdr:colOff>
      <xdr:row>98</xdr:row>
      <xdr:rowOff>81383</xdr:rowOff>
    </xdr:to>
    <xdr:sp macro="" textlink="">
      <xdr:nvSpPr>
        <xdr:cNvPr id="250" name="円/楕円 249"/>
        <xdr:cNvSpPr/>
      </xdr:nvSpPr>
      <xdr:spPr>
        <a:xfrm>
          <a:off x="2857500" y="1678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72510</xdr:rowOff>
    </xdr:from>
    <xdr:ext cx="534377" cy="259045"/>
    <xdr:sp macro="" textlink="">
      <xdr:nvSpPr>
        <xdr:cNvPr id="251" name="テキスト ボックス 250"/>
        <xdr:cNvSpPr txBox="1"/>
      </xdr:nvSpPr>
      <xdr:spPr>
        <a:xfrm>
          <a:off x="2641111" y="168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47,733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153031</xdr:rowOff>
    </xdr:from>
    <xdr:to>
      <xdr:col>3</xdr:col>
      <xdr:colOff>3175</xdr:colOff>
      <xdr:row>98</xdr:row>
      <xdr:rowOff>83181</xdr:rowOff>
    </xdr:to>
    <xdr:sp macro="" textlink="">
      <xdr:nvSpPr>
        <xdr:cNvPr id="252" name="円/楕円 251"/>
        <xdr:cNvSpPr/>
      </xdr:nvSpPr>
      <xdr:spPr>
        <a:xfrm>
          <a:off x="1968500" y="1678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74308</xdr:rowOff>
    </xdr:from>
    <xdr:ext cx="534377" cy="259045"/>
    <xdr:sp macro="" textlink="">
      <xdr:nvSpPr>
        <xdr:cNvPr id="253" name="テキスト ボックス 252"/>
        <xdr:cNvSpPr txBox="1"/>
      </xdr:nvSpPr>
      <xdr:spPr>
        <a:xfrm>
          <a:off x="1752111" y="168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46,946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156445</xdr:rowOff>
    </xdr:from>
    <xdr:to>
      <xdr:col>1</xdr:col>
      <xdr:colOff>485775</xdr:colOff>
      <xdr:row>98</xdr:row>
      <xdr:rowOff>86595</xdr:rowOff>
    </xdr:to>
    <xdr:sp macro="" textlink="">
      <xdr:nvSpPr>
        <xdr:cNvPr id="254" name="円/楕円 253"/>
        <xdr:cNvSpPr/>
      </xdr:nvSpPr>
      <xdr:spPr>
        <a:xfrm>
          <a:off x="1079500" y="167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77722</xdr:rowOff>
    </xdr:from>
    <xdr:ext cx="534377" cy="259045"/>
    <xdr:sp macro="" textlink="">
      <xdr:nvSpPr>
        <xdr:cNvPr id="255" name="テキスト ボックス 254"/>
        <xdr:cNvSpPr txBox="1"/>
      </xdr:nvSpPr>
      <xdr:spPr>
        <a:xfrm>
          <a:off x="863111" y="1687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155778</xdr:rowOff>
    </xdr:from>
    <xdr:to>
      <xdr:col>15</xdr:col>
      <xdr:colOff>180975</xdr:colOff>
      <xdr:row>38</xdr:row>
      <xdr:rowOff>170028</xdr:rowOff>
    </xdr:to>
    <xdr:cxnSp macro="">
      <xdr:nvCxnSpPr>
        <xdr:cNvPr id="284" name="直線コネクタ 283"/>
        <xdr:cNvCxnSpPr/>
      </xdr:nvCxnSpPr>
      <xdr:spPr>
        <a:xfrm flipV="1">
          <a:off x="9639300" y="6670878"/>
          <a:ext cx="8382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108628</xdr:rowOff>
    </xdr:from>
    <xdr:ext cx="378565" cy="259045"/>
    <xdr:sp macro="" textlink="">
      <xdr:nvSpPr>
        <xdr:cNvPr id="285" name="労働費平均値テキスト"/>
        <xdr:cNvSpPr txBox="1"/>
      </xdr:nvSpPr>
      <xdr:spPr>
        <a:xfrm>
          <a:off x="10528300" y="6623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90094</xdr:rowOff>
    </xdr:from>
    <xdr:to>
      <xdr:col>14</xdr:col>
      <xdr:colOff>28575</xdr:colOff>
      <xdr:row>38</xdr:row>
      <xdr:rowOff>170028</xdr:rowOff>
    </xdr:to>
    <xdr:cxnSp macro="">
      <xdr:nvCxnSpPr>
        <xdr:cNvPr id="287" name="直線コネクタ 286"/>
        <xdr:cNvCxnSpPr/>
      </xdr:nvCxnSpPr>
      <xdr:spPr>
        <a:xfrm>
          <a:off x="8750300" y="6605194"/>
          <a:ext cx="889000" cy="7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89" name="テキスト ボックス 288"/>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90094</xdr:rowOff>
    </xdr:from>
    <xdr:to>
      <xdr:col>12</xdr:col>
      <xdr:colOff>511175</xdr:colOff>
      <xdr:row>38</xdr:row>
      <xdr:rowOff>96800</xdr:rowOff>
    </xdr:to>
    <xdr:cxnSp macro="">
      <xdr:nvCxnSpPr>
        <xdr:cNvPr id="290" name="直線コネクタ 289"/>
        <xdr:cNvCxnSpPr/>
      </xdr:nvCxnSpPr>
      <xdr:spPr>
        <a:xfrm flipV="1">
          <a:off x="7861300" y="6605194"/>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99758</xdr:rowOff>
    </xdr:from>
    <xdr:to>
      <xdr:col>12</xdr:col>
      <xdr:colOff>561975</xdr:colOff>
      <xdr:row>39</xdr:row>
      <xdr:rowOff>29908</xdr:rowOff>
    </xdr:to>
    <xdr:sp macro="" textlink="">
      <xdr:nvSpPr>
        <xdr:cNvPr id="291" name="フローチャート : 判断 290"/>
        <xdr:cNvSpPr/>
      </xdr:nvSpPr>
      <xdr:spPr>
        <a:xfrm>
          <a:off x="8699500" y="66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21035</xdr:rowOff>
    </xdr:from>
    <xdr:ext cx="469744" cy="259045"/>
    <xdr:sp macro="" textlink="">
      <xdr:nvSpPr>
        <xdr:cNvPr id="292" name="テキスト ボックス 291"/>
        <xdr:cNvSpPr txBox="1"/>
      </xdr:nvSpPr>
      <xdr:spPr>
        <a:xfrm>
          <a:off x="8515427" y="67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96800</xdr:rowOff>
    </xdr:from>
    <xdr:to>
      <xdr:col>11</xdr:col>
      <xdr:colOff>307975</xdr:colOff>
      <xdr:row>38</xdr:row>
      <xdr:rowOff>100114</xdr:rowOff>
    </xdr:to>
    <xdr:cxnSp macro="">
      <xdr:nvCxnSpPr>
        <xdr:cNvPr id="293" name="直線コネクタ 292"/>
        <xdr:cNvCxnSpPr/>
      </xdr:nvCxnSpPr>
      <xdr:spPr>
        <a:xfrm flipV="1">
          <a:off x="6972300" y="6611900"/>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26683</xdr:rowOff>
    </xdr:from>
    <xdr:to>
      <xdr:col>11</xdr:col>
      <xdr:colOff>358775</xdr:colOff>
      <xdr:row>38</xdr:row>
      <xdr:rowOff>128283</xdr:rowOff>
    </xdr:to>
    <xdr:sp macro="" textlink="">
      <xdr:nvSpPr>
        <xdr:cNvPr id="294" name="フローチャート : 判断 293"/>
        <xdr:cNvSpPr/>
      </xdr:nvSpPr>
      <xdr:spPr>
        <a:xfrm>
          <a:off x="7810500" y="654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144810</xdr:rowOff>
    </xdr:from>
    <xdr:ext cx="469744" cy="259045"/>
    <xdr:sp macro="" textlink="">
      <xdr:nvSpPr>
        <xdr:cNvPr id="295" name="テキスト ボックス 294"/>
        <xdr:cNvSpPr txBox="1"/>
      </xdr:nvSpPr>
      <xdr:spPr>
        <a:xfrm>
          <a:off x="7626427" y="631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22796</xdr:rowOff>
    </xdr:from>
    <xdr:to>
      <xdr:col>10</xdr:col>
      <xdr:colOff>155575</xdr:colOff>
      <xdr:row>38</xdr:row>
      <xdr:rowOff>124396</xdr:rowOff>
    </xdr:to>
    <xdr:sp macro="" textlink="">
      <xdr:nvSpPr>
        <xdr:cNvPr id="296" name="フローチャート : 判断 295"/>
        <xdr:cNvSpPr/>
      </xdr:nvSpPr>
      <xdr:spPr>
        <a:xfrm>
          <a:off x="6921500" y="653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140924</xdr:rowOff>
    </xdr:from>
    <xdr:ext cx="469744" cy="259045"/>
    <xdr:sp macro="" textlink="">
      <xdr:nvSpPr>
        <xdr:cNvPr id="297" name="テキスト ボックス 296"/>
        <xdr:cNvSpPr txBox="1"/>
      </xdr:nvSpPr>
      <xdr:spPr>
        <a:xfrm>
          <a:off x="6737427" y="631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104978</xdr:rowOff>
    </xdr:from>
    <xdr:to>
      <xdr:col>15</xdr:col>
      <xdr:colOff>231775</xdr:colOff>
      <xdr:row>39</xdr:row>
      <xdr:rowOff>35128</xdr:rowOff>
    </xdr:to>
    <xdr:sp macro="" textlink="">
      <xdr:nvSpPr>
        <xdr:cNvPr id="303" name="円/楕円 302"/>
        <xdr:cNvSpPr/>
      </xdr:nvSpPr>
      <xdr:spPr>
        <a:xfrm>
          <a:off x="10426700" y="662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64355</xdr:rowOff>
    </xdr:from>
    <xdr:ext cx="469744" cy="259045"/>
    <xdr:sp macro="" textlink="">
      <xdr:nvSpPr>
        <xdr:cNvPr id="304" name="労働費該当値テキスト"/>
        <xdr:cNvSpPr txBox="1"/>
      </xdr:nvSpPr>
      <xdr:spPr>
        <a:xfrm>
          <a:off x="10528300" y="64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119228</xdr:rowOff>
    </xdr:from>
    <xdr:to>
      <xdr:col>14</xdr:col>
      <xdr:colOff>79375</xdr:colOff>
      <xdr:row>39</xdr:row>
      <xdr:rowOff>49378</xdr:rowOff>
    </xdr:to>
    <xdr:sp macro="" textlink="">
      <xdr:nvSpPr>
        <xdr:cNvPr id="305" name="円/楕円 304"/>
        <xdr:cNvSpPr/>
      </xdr:nvSpPr>
      <xdr:spPr>
        <a:xfrm>
          <a:off x="9588500" y="663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40505</xdr:rowOff>
    </xdr:from>
    <xdr:ext cx="469744" cy="259045"/>
    <xdr:sp macro="" textlink="">
      <xdr:nvSpPr>
        <xdr:cNvPr id="306" name="テキスト ボックス 305"/>
        <xdr:cNvSpPr txBox="1"/>
      </xdr:nvSpPr>
      <xdr:spPr>
        <a:xfrm>
          <a:off x="9404427" y="672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39294</xdr:rowOff>
    </xdr:from>
    <xdr:to>
      <xdr:col>12</xdr:col>
      <xdr:colOff>561975</xdr:colOff>
      <xdr:row>38</xdr:row>
      <xdr:rowOff>140894</xdr:rowOff>
    </xdr:to>
    <xdr:sp macro="" textlink="">
      <xdr:nvSpPr>
        <xdr:cNvPr id="307" name="円/楕円 306"/>
        <xdr:cNvSpPr/>
      </xdr:nvSpPr>
      <xdr:spPr>
        <a:xfrm>
          <a:off x="8699500" y="65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157421</xdr:rowOff>
    </xdr:from>
    <xdr:ext cx="469744" cy="259045"/>
    <xdr:sp macro="" textlink="">
      <xdr:nvSpPr>
        <xdr:cNvPr id="308" name="テキスト ボックス 307"/>
        <xdr:cNvSpPr txBox="1"/>
      </xdr:nvSpPr>
      <xdr:spPr>
        <a:xfrm>
          <a:off x="8515427" y="63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46000</xdr:rowOff>
    </xdr:from>
    <xdr:to>
      <xdr:col>11</xdr:col>
      <xdr:colOff>358775</xdr:colOff>
      <xdr:row>38</xdr:row>
      <xdr:rowOff>147600</xdr:rowOff>
    </xdr:to>
    <xdr:sp macro="" textlink="">
      <xdr:nvSpPr>
        <xdr:cNvPr id="309" name="円/楕円 308"/>
        <xdr:cNvSpPr/>
      </xdr:nvSpPr>
      <xdr:spPr>
        <a:xfrm>
          <a:off x="7810500" y="65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138727</xdr:rowOff>
    </xdr:from>
    <xdr:ext cx="469744" cy="259045"/>
    <xdr:sp macro="" textlink="">
      <xdr:nvSpPr>
        <xdr:cNvPr id="310" name="テキスト ボックス 309"/>
        <xdr:cNvSpPr txBox="1"/>
      </xdr:nvSpPr>
      <xdr:spPr>
        <a:xfrm>
          <a:off x="7626427" y="66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49314</xdr:rowOff>
    </xdr:from>
    <xdr:to>
      <xdr:col>10</xdr:col>
      <xdr:colOff>155575</xdr:colOff>
      <xdr:row>38</xdr:row>
      <xdr:rowOff>150914</xdr:rowOff>
    </xdr:to>
    <xdr:sp macro="" textlink="">
      <xdr:nvSpPr>
        <xdr:cNvPr id="311" name="円/楕円 310"/>
        <xdr:cNvSpPr/>
      </xdr:nvSpPr>
      <xdr:spPr>
        <a:xfrm>
          <a:off x="6921500" y="65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142041</xdr:rowOff>
    </xdr:from>
    <xdr:ext cx="469744" cy="259045"/>
    <xdr:sp macro="" textlink="">
      <xdr:nvSpPr>
        <xdr:cNvPr id="312" name="テキスト ボックス 311"/>
        <xdr:cNvSpPr txBox="1"/>
      </xdr:nvSpPr>
      <xdr:spPr>
        <a:xfrm>
          <a:off x="6737427" y="66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89815</xdr:rowOff>
    </xdr:from>
    <xdr:to>
      <xdr:col>15</xdr:col>
      <xdr:colOff>180975</xdr:colOff>
      <xdr:row>58</xdr:row>
      <xdr:rowOff>95489</xdr:rowOff>
    </xdr:to>
    <xdr:cxnSp macro="">
      <xdr:nvCxnSpPr>
        <xdr:cNvPr id="339" name="直線コネクタ 338"/>
        <xdr:cNvCxnSpPr/>
      </xdr:nvCxnSpPr>
      <xdr:spPr>
        <a:xfrm flipV="1">
          <a:off x="9639300" y="10033915"/>
          <a:ext cx="838200" cy="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162355</xdr:rowOff>
    </xdr:from>
    <xdr:ext cx="534377" cy="259045"/>
    <xdr:sp macro="" textlink="">
      <xdr:nvSpPr>
        <xdr:cNvPr id="340" name="農林水産業費平均値テキスト"/>
        <xdr:cNvSpPr txBox="1"/>
      </xdr:nvSpPr>
      <xdr:spPr>
        <a:xfrm>
          <a:off x="10528300" y="976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90318</xdr:rowOff>
    </xdr:from>
    <xdr:to>
      <xdr:col>14</xdr:col>
      <xdr:colOff>28575</xdr:colOff>
      <xdr:row>58</xdr:row>
      <xdr:rowOff>95489</xdr:rowOff>
    </xdr:to>
    <xdr:cxnSp macro="">
      <xdr:nvCxnSpPr>
        <xdr:cNvPr id="342" name="直線コネクタ 341"/>
        <xdr:cNvCxnSpPr/>
      </xdr:nvCxnSpPr>
      <xdr:spPr>
        <a:xfrm>
          <a:off x="8750300" y="10034418"/>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96741</xdr:rowOff>
    </xdr:from>
    <xdr:ext cx="534377" cy="259045"/>
    <xdr:sp macro="" textlink="">
      <xdr:nvSpPr>
        <xdr:cNvPr id="344" name="テキスト ボックス 343"/>
        <xdr:cNvSpPr txBox="1"/>
      </xdr:nvSpPr>
      <xdr:spPr>
        <a:xfrm>
          <a:off x="9372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82817</xdr:rowOff>
    </xdr:from>
    <xdr:to>
      <xdr:col>12</xdr:col>
      <xdr:colOff>511175</xdr:colOff>
      <xdr:row>58</xdr:row>
      <xdr:rowOff>90318</xdr:rowOff>
    </xdr:to>
    <xdr:cxnSp macro="">
      <xdr:nvCxnSpPr>
        <xdr:cNvPr id="345" name="直線コネクタ 344"/>
        <xdr:cNvCxnSpPr/>
      </xdr:nvCxnSpPr>
      <xdr:spPr>
        <a:xfrm>
          <a:off x="7861300" y="10026917"/>
          <a:ext cx="889000" cy="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144850</xdr:rowOff>
    </xdr:from>
    <xdr:to>
      <xdr:col>12</xdr:col>
      <xdr:colOff>561975</xdr:colOff>
      <xdr:row>58</xdr:row>
      <xdr:rowOff>75000</xdr:rowOff>
    </xdr:to>
    <xdr:sp macro="" textlink="">
      <xdr:nvSpPr>
        <xdr:cNvPr id="346" name="フローチャート : 判断 345"/>
        <xdr:cNvSpPr/>
      </xdr:nvSpPr>
      <xdr:spPr>
        <a:xfrm>
          <a:off x="8699500" y="99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91527</xdr:rowOff>
    </xdr:from>
    <xdr:ext cx="534377" cy="259045"/>
    <xdr:sp macro="" textlink="">
      <xdr:nvSpPr>
        <xdr:cNvPr id="347" name="テキスト ボックス 346"/>
        <xdr:cNvSpPr txBox="1"/>
      </xdr:nvSpPr>
      <xdr:spPr>
        <a:xfrm>
          <a:off x="8483111" y="969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82817</xdr:rowOff>
    </xdr:from>
    <xdr:to>
      <xdr:col>11</xdr:col>
      <xdr:colOff>307975</xdr:colOff>
      <xdr:row>58</xdr:row>
      <xdr:rowOff>97466</xdr:rowOff>
    </xdr:to>
    <xdr:cxnSp macro="">
      <xdr:nvCxnSpPr>
        <xdr:cNvPr id="348" name="直線コネクタ 347"/>
        <xdr:cNvCxnSpPr/>
      </xdr:nvCxnSpPr>
      <xdr:spPr>
        <a:xfrm flipV="1">
          <a:off x="6972300" y="10026917"/>
          <a:ext cx="889000" cy="1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143846</xdr:rowOff>
    </xdr:from>
    <xdr:to>
      <xdr:col>11</xdr:col>
      <xdr:colOff>358775</xdr:colOff>
      <xdr:row>58</xdr:row>
      <xdr:rowOff>73996</xdr:rowOff>
    </xdr:to>
    <xdr:sp macro="" textlink="">
      <xdr:nvSpPr>
        <xdr:cNvPr id="349" name="フローチャート : 判断 348"/>
        <xdr:cNvSpPr/>
      </xdr:nvSpPr>
      <xdr:spPr>
        <a:xfrm>
          <a:off x="7810500" y="991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90523</xdr:rowOff>
    </xdr:from>
    <xdr:ext cx="534377" cy="259045"/>
    <xdr:sp macro="" textlink="">
      <xdr:nvSpPr>
        <xdr:cNvPr id="350" name="テキスト ボックス 349"/>
        <xdr:cNvSpPr txBox="1"/>
      </xdr:nvSpPr>
      <xdr:spPr>
        <a:xfrm>
          <a:off x="7594111" y="969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150819</xdr:rowOff>
    </xdr:from>
    <xdr:to>
      <xdr:col>10</xdr:col>
      <xdr:colOff>155575</xdr:colOff>
      <xdr:row>58</xdr:row>
      <xdr:rowOff>80969</xdr:rowOff>
    </xdr:to>
    <xdr:sp macro="" textlink="">
      <xdr:nvSpPr>
        <xdr:cNvPr id="351" name="フローチャート : 判断 350"/>
        <xdr:cNvSpPr/>
      </xdr:nvSpPr>
      <xdr:spPr>
        <a:xfrm>
          <a:off x="6921500" y="99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97496</xdr:rowOff>
    </xdr:from>
    <xdr:ext cx="534377" cy="259045"/>
    <xdr:sp macro="" textlink="">
      <xdr:nvSpPr>
        <xdr:cNvPr id="352" name="テキスト ボックス 351"/>
        <xdr:cNvSpPr txBox="1"/>
      </xdr:nvSpPr>
      <xdr:spPr>
        <a:xfrm>
          <a:off x="6705111" y="96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39015</xdr:rowOff>
    </xdr:from>
    <xdr:to>
      <xdr:col>15</xdr:col>
      <xdr:colOff>231775</xdr:colOff>
      <xdr:row>58</xdr:row>
      <xdr:rowOff>140615</xdr:rowOff>
    </xdr:to>
    <xdr:sp macro="" textlink="">
      <xdr:nvSpPr>
        <xdr:cNvPr id="358" name="円/楕円 357"/>
        <xdr:cNvSpPr/>
      </xdr:nvSpPr>
      <xdr:spPr>
        <a:xfrm>
          <a:off x="10426700" y="99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125392</xdr:rowOff>
    </xdr:from>
    <xdr:ext cx="534377" cy="259045"/>
    <xdr:sp macro="" textlink="">
      <xdr:nvSpPr>
        <xdr:cNvPr id="359" name="農林水産業費該当値テキスト"/>
        <xdr:cNvSpPr txBox="1"/>
      </xdr:nvSpPr>
      <xdr:spPr>
        <a:xfrm>
          <a:off x="10528300" y="98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21,822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44689</xdr:rowOff>
    </xdr:from>
    <xdr:to>
      <xdr:col>14</xdr:col>
      <xdr:colOff>79375</xdr:colOff>
      <xdr:row>58</xdr:row>
      <xdr:rowOff>146289</xdr:rowOff>
    </xdr:to>
    <xdr:sp macro="" textlink="">
      <xdr:nvSpPr>
        <xdr:cNvPr id="360" name="円/楕円 359"/>
        <xdr:cNvSpPr/>
      </xdr:nvSpPr>
      <xdr:spPr>
        <a:xfrm>
          <a:off x="9588500" y="998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137416</xdr:rowOff>
    </xdr:from>
    <xdr:ext cx="534377" cy="259045"/>
    <xdr:sp macro="" textlink="">
      <xdr:nvSpPr>
        <xdr:cNvPr id="361" name="テキスト ボックス 360"/>
        <xdr:cNvSpPr txBox="1"/>
      </xdr:nvSpPr>
      <xdr:spPr>
        <a:xfrm>
          <a:off x="9372111" y="1008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39518</xdr:rowOff>
    </xdr:from>
    <xdr:to>
      <xdr:col>12</xdr:col>
      <xdr:colOff>561975</xdr:colOff>
      <xdr:row>58</xdr:row>
      <xdr:rowOff>141118</xdr:rowOff>
    </xdr:to>
    <xdr:sp macro="" textlink="">
      <xdr:nvSpPr>
        <xdr:cNvPr id="362" name="円/楕円 361"/>
        <xdr:cNvSpPr/>
      </xdr:nvSpPr>
      <xdr:spPr>
        <a:xfrm>
          <a:off x="8699500" y="998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132245</xdr:rowOff>
    </xdr:from>
    <xdr:ext cx="534377" cy="259045"/>
    <xdr:sp macro="" textlink="">
      <xdr:nvSpPr>
        <xdr:cNvPr id="363" name="テキスト ボックス 362"/>
        <xdr:cNvSpPr txBox="1"/>
      </xdr:nvSpPr>
      <xdr:spPr>
        <a:xfrm>
          <a:off x="8483111" y="1007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32017</xdr:rowOff>
    </xdr:from>
    <xdr:to>
      <xdr:col>11</xdr:col>
      <xdr:colOff>358775</xdr:colOff>
      <xdr:row>58</xdr:row>
      <xdr:rowOff>133617</xdr:rowOff>
    </xdr:to>
    <xdr:sp macro="" textlink="">
      <xdr:nvSpPr>
        <xdr:cNvPr id="364" name="円/楕円 363"/>
        <xdr:cNvSpPr/>
      </xdr:nvSpPr>
      <xdr:spPr>
        <a:xfrm>
          <a:off x="7810500" y="997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124744</xdr:rowOff>
    </xdr:from>
    <xdr:ext cx="534377" cy="259045"/>
    <xdr:sp macro="" textlink="">
      <xdr:nvSpPr>
        <xdr:cNvPr id="365" name="テキスト ボックス 364"/>
        <xdr:cNvSpPr txBox="1"/>
      </xdr:nvSpPr>
      <xdr:spPr>
        <a:xfrm>
          <a:off x="7594111" y="1006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24,883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46666</xdr:rowOff>
    </xdr:from>
    <xdr:to>
      <xdr:col>10</xdr:col>
      <xdr:colOff>155575</xdr:colOff>
      <xdr:row>58</xdr:row>
      <xdr:rowOff>148266</xdr:rowOff>
    </xdr:to>
    <xdr:sp macro="" textlink="">
      <xdr:nvSpPr>
        <xdr:cNvPr id="366" name="円/楕円 365"/>
        <xdr:cNvSpPr/>
      </xdr:nvSpPr>
      <xdr:spPr>
        <a:xfrm>
          <a:off x="6921500" y="99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139393</xdr:rowOff>
    </xdr:from>
    <xdr:ext cx="534377" cy="259045"/>
    <xdr:sp macro="" textlink="">
      <xdr:nvSpPr>
        <xdr:cNvPr id="367" name="テキスト ボックス 366"/>
        <xdr:cNvSpPr txBox="1"/>
      </xdr:nvSpPr>
      <xdr:spPr>
        <a:xfrm>
          <a:off x="6705111" y="1008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66700</xdr:rowOff>
    </xdr:from>
    <xdr:to>
      <xdr:col>15</xdr:col>
      <xdr:colOff>180975</xdr:colOff>
      <xdr:row>78</xdr:row>
      <xdr:rowOff>86761</xdr:rowOff>
    </xdr:to>
    <xdr:cxnSp macro="">
      <xdr:nvCxnSpPr>
        <xdr:cNvPr id="396" name="直線コネクタ 395"/>
        <xdr:cNvCxnSpPr/>
      </xdr:nvCxnSpPr>
      <xdr:spPr>
        <a:xfrm flipV="1">
          <a:off x="9639300" y="13439800"/>
          <a:ext cx="838200" cy="2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8483</xdr:rowOff>
    </xdr:from>
    <xdr:to>
      <xdr:col>14</xdr:col>
      <xdr:colOff>28575</xdr:colOff>
      <xdr:row>78</xdr:row>
      <xdr:rowOff>86761</xdr:rowOff>
    </xdr:to>
    <xdr:cxnSp macro="">
      <xdr:nvCxnSpPr>
        <xdr:cNvPr id="399" name="直線コネクタ 398"/>
        <xdr:cNvCxnSpPr/>
      </xdr:nvCxnSpPr>
      <xdr:spPr>
        <a:xfrm>
          <a:off x="8750300" y="13381583"/>
          <a:ext cx="889000" cy="7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83069</xdr:rowOff>
    </xdr:from>
    <xdr:ext cx="534377" cy="259045"/>
    <xdr:sp macro="" textlink="">
      <xdr:nvSpPr>
        <xdr:cNvPr id="401" name="テキスト ボックス 400"/>
        <xdr:cNvSpPr txBox="1"/>
      </xdr:nvSpPr>
      <xdr:spPr>
        <a:xfrm>
          <a:off x="9372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8483</xdr:rowOff>
    </xdr:from>
    <xdr:to>
      <xdr:col>12</xdr:col>
      <xdr:colOff>511175</xdr:colOff>
      <xdr:row>78</xdr:row>
      <xdr:rowOff>23609</xdr:rowOff>
    </xdr:to>
    <xdr:cxnSp macro="">
      <xdr:nvCxnSpPr>
        <xdr:cNvPr id="402" name="直線コネクタ 401"/>
        <xdr:cNvCxnSpPr/>
      </xdr:nvCxnSpPr>
      <xdr:spPr>
        <a:xfrm flipV="1">
          <a:off x="7861300" y="13381583"/>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165461</xdr:rowOff>
    </xdr:from>
    <xdr:to>
      <xdr:col>12</xdr:col>
      <xdr:colOff>561975</xdr:colOff>
      <xdr:row>77</xdr:row>
      <xdr:rowOff>95611</xdr:rowOff>
    </xdr:to>
    <xdr:sp macro="" textlink="">
      <xdr:nvSpPr>
        <xdr:cNvPr id="403" name="フローチャート : 判断 402"/>
        <xdr:cNvSpPr/>
      </xdr:nvSpPr>
      <xdr:spPr>
        <a:xfrm>
          <a:off x="8699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112138</xdr:rowOff>
    </xdr:from>
    <xdr:ext cx="534377" cy="259045"/>
    <xdr:sp macro="" textlink="">
      <xdr:nvSpPr>
        <xdr:cNvPr id="404" name="テキスト ボックス 403"/>
        <xdr:cNvSpPr txBox="1"/>
      </xdr:nvSpPr>
      <xdr:spPr>
        <a:xfrm>
          <a:off x="8483111" y="129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23609</xdr:rowOff>
    </xdr:from>
    <xdr:to>
      <xdr:col>11</xdr:col>
      <xdr:colOff>307975</xdr:colOff>
      <xdr:row>78</xdr:row>
      <xdr:rowOff>84493</xdr:rowOff>
    </xdr:to>
    <xdr:cxnSp macro="">
      <xdr:nvCxnSpPr>
        <xdr:cNvPr id="405" name="直線コネクタ 404"/>
        <xdr:cNvCxnSpPr/>
      </xdr:nvCxnSpPr>
      <xdr:spPr>
        <a:xfrm flipV="1">
          <a:off x="6972300" y="13396709"/>
          <a:ext cx="889000" cy="6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165043</xdr:rowOff>
    </xdr:from>
    <xdr:to>
      <xdr:col>11</xdr:col>
      <xdr:colOff>358775</xdr:colOff>
      <xdr:row>77</xdr:row>
      <xdr:rowOff>95193</xdr:rowOff>
    </xdr:to>
    <xdr:sp macro="" textlink="">
      <xdr:nvSpPr>
        <xdr:cNvPr id="406" name="フローチャート : 判断 405"/>
        <xdr:cNvSpPr/>
      </xdr:nvSpPr>
      <xdr:spPr>
        <a:xfrm>
          <a:off x="7810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111720</xdr:rowOff>
    </xdr:from>
    <xdr:ext cx="534377" cy="259045"/>
    <xdr:sp macro="" textlink="">
      <xdr:nvSpPr>
        <xdr:cNvPr id="407" name="テキスト ボックス 406"/>
        <xdr:cNvSpPr txBox="1"/>
      </xdr:nvSpPr>
      <xdr:spPr>
        <a:xfrm>
          <a:off x="7594111" y="129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72765</xdr:rowOff>
    </xdr:from>
    <xdr:to>
      <xdr:col>10</xdr:col>
      <xdr:colOff>155575</xdr:colOff>
      <xdr:row>78</xdr:row>
      <xdr:rowOff>2915</xdr:rowOff>
    </xdr:to>
    <xdr:sp macro="" textlink="">
      <xdr:nvSpPr>
        <xdr:cNvPr id="408" name="フローチャート : 判断 407"/>
        <xdr:cNvSpPr/>
      </xdr:nvSpPr>
      <xdr:spPr>
        <a:xfrm>
          <a:off x="6921500" y="1327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19442</xdr:rowOff>
    </xdr:from>
    <xdr:ext cx="534377" cy="259045"/>
    <xdr:sp macro="" textlink="">
      <xdr:nvSpPr>
        <xdr:cNvPr id="409" name="テキスト ボックス 408"/>
        <xdr:cNvSpPr txBox="1"/>
      </xdr:nvSpPr>
      <xdr:spPr>
        <a:xfrm>
          <a:off x="6705111" y="1304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15900</xdr:rowOff>
    </xdr:from>
    <xdr:to>
      <xdr:col>15</xdr:col>
      <xdr:colOff>231775</xdr:colOff>
      <xdr:row>78</xdr:row>
      <xdr:rowOff>117500</xdr:rowOff>
    </xdr:to>
    <xdr:sp macro="" textlink="">
      <xdr:nvSpPr>
        <xdr:cNvPr id="415" name="円/楕円 414"/>
        <xdr:cNvSpPr/>
      </xdr:nvSpPr>
      <xdr:spPr>
        <a:xfrm>
          <a:off x="10426700" y="133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165777</xdr:rowOff>
    </xdr:from>
    <xdr:ext cx="469744" cy="259045"/>
    <xdr:sp macro="" textlink="">
      <xdr:nvSpPr>
        <xdr:cNvPr id="416" name="商工費該当値テキスト"/>
        <xdr:cNvSpPr txBox="1"/>
      </xdr:nvSpPr>
      <xdr:spPr>
        <a:xfrm>
          <a:off x="10528300" y="133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35961</xdr:rowOff>
    </xdr:from>
    <xdr:to>
      <xdr:col>14</xdr:col>
      <xdr:colOff>79375</xdr:colOff>
      <xdr:row>78</xdr:row>
      <xdr:rowOff>137561</xdr:rowOff>
    </xdr:to>
    <xdr:sp macro="" textlink="">
      <xdr:nvSpPr>
        <xdr:cNvPr id="417" name="円/楕円 416"/>
        <xdr:cNvSpPr/>
      </xdr:nvSpPr>
      <xdr:spPr>
        <a:xfrm>
          <a:off x="9588500" y="1340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128688</xdr:rowOff>
    </xdr:from>
    <xdr:ext cx="469744" cy="259045"/>
    <xdr:sp macro="" textlink="">
      <xdr:nvSpPr>
        <xdr:cNvPr id="418" name="テキスト ボックス 417"/>
        <xdr:cNvSpPr txBox="1"/>
      </xdr:nvSpPr>
      <xdr:spPr>
        <a:xfrm>
          <a:off x="9404427" y="1350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129133</xdr:rowOff>
    </xdr:from>
    <xdr:to>
      <xdr:col>12</xdr:col>
      <xdr:colOff>561975</xdr:colOff>
      <xdr:row>78</xdr:row>
      <xdr:rowOff>59283</xdr:rowOff>
    </xdr:to>
    <xdr:sp macro="" textlink="">
      <xdr:nvSpPr>
        <xdr:cNvPr id="419" name="円/楕円 418"/>
        <xdr:cNvSpPr/>
      </xdr:nvSpPr>
      <xdr:spPr>
        <a:xfrm>
          <a:off x="8699500" y="1333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50410</xdr:rowOff>
    </xdr:from>
    <xdr:ext cx="534377" cy="259045"/>
    <xdr:sp macro="" textlink="">
      <xdr:nvSpPr>
        <xdr:cNvPr id="420" name="テキスト ボックス 419"/>
        <xdr:cNvSpPr txBox="1"/>
      </xdr:nvSpPr>
      <xdr:spPr>
        <a:xfrm>
          <a:off x="8483111" y="134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144259</xdr:rowOff>
    </xdr:from>
    <xdr:to>
      <xdr:col>11</xdr:col>
      <xdr:colOff>358775</xdr:colOff>
      <xdr:row>78</xdr:row>
      <xdr:rowOff>74409</xdr:rowOff>
    </xdr:to>
    <xdr:sp macro="" textlink="">
      <xdr:nvSpPr>
        <xdr:cNvPr id="421" name="円/楕円 420"/>
        <xdr:cNvSpPr/>
      </xdr:nvSpPr>
      <xdr:spPr>
        <a:xfrm>
          <a:off x="7810500" y="133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65536</xdr:rowOff>
    </xdr:from>
    <xdr:ext cx="534377" cy="259045"/>
    <xdr:sp macro="" textlink="">
      <xdr:nvSpPr>
        <xdr:cNvPr id="422" name="テキスト ボックス 421"/>
        <xdr:cNvSpPr txBox="1"/>
      </xdr:nvSpPr>
      <xdr:spPr>
        <a:xfrm>
          <a:off x="7594111" y="1343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33693</xdr:rowOff>
    </xdr:from>
    <xdr:to>
      <xdr:col>10</xdr:col>
      <xdr:colOff>155575</xdr:colOff>
      <xdr:row>78</xdr:row>
      <xdr:rowOff>135293</xdr:rowOff>
    </xdr:to>
    <xdr:sp macro="" textlink="">
      <xdr:nvSpPr>
        <xdr:cNvPr id="423" name="円/楕円 422"/>
        <xdr:cNvSpPr/>
      </xdr:nvSpPr>
      <xdr:spPr>
        <a:xfrm>
          <a:off x="6921500" y="134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126420</xdr:rowOff>
    </xdr:from>
    <xdr:ext cx="469744" cy="259045"/>
    <xdr:sp macro="" textlink="">
      <xdr:nvSpPr>
        <xdr:cNvPr id="424" name="テキスト ボックス 423"/>
        <xdr:cNvSpPr txBox="1"/>
      </xdr:nvSpPr>
      <xdr:spPr>
        <a:xfrm>
          <a:off x="6737427" y="1349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17317</xdr:rowOff>
    </xdr:from>
    <xdr:to>
      <xdr:col>15</xdr:col>
      <xdr:colOff>180975</xdr:colOff>
      <xdr:row>99</xdr:row>
      <xdr:rowOff>23599</xdr:rowOff>
    </xdr:to>
    <xdr:cxnSp macro="">
      <xdr:nvCxnSpPr>
        <xdr:cNvPr id="453" name="直線コネクタ 452"/>
        <xdr:cNvCxnSpPr/>
      </xdr:nvCxnSpPr>
      <xdr:spPr>
        <a:xfrm flipV="1">
          <a:off x="9639300" y="16990867"/>
          <a:ext cx="838200" cy="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20537</xdr:rowOff>
    </xdr:from>
    <xdr:to>
      <xdr:col>14</xdr:col>
      <xdr:colOff>28575</xdr:colOff>
      <xdr:row>99</xdr:row>
      <xdr:rowOff>23599</xdr:rowOff>
    </xdr:to>
    <xdr:cxnSp macro="">
      <xdr:nvCxnSpPr>
        <xdr:cNvPr id="456" name="直線コネクタ 455"/>
        <xdr:cNvCxnSpPr/>
      </xdr:nvCxnSpPr>
      <xdr:spPr>
        <a:xfrm>
          <a:off x="8750300" y="16994087"/>
          <a:ext cx="889000" cy="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77560</xdr:rowOff>
    </xdr:from>
    <xdr:ext cx="534377" cy="259045"/>
    <xdr:sp macro="" textlink="">
      <xdr:nvSpPr>
        <xdr:cNvPr id="458" name="テキスト ボックス 457"/>
        <xdr:cNvSpPr txBox="1"/>
      </xdr:nvSpPr>
      <xdr:spPr>
        <a:xfrm>
          <a:off x="9372111" y="167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20537</xdr:rowOff>
    </xdr:from>
    <xdr:to>
      <xdr:col>12</xdr:col>
      <xdr:colOff>511175</xdr:colOff>
      <xdr:row>99</xdr:row>
      <xdr:rowOff>24916</xdr:rowOff>
    </xdr:to>
    <xdr:cxnSp macro="">
      <xdr:nvCxnSpPr>
        <xdr:cNvPr id="459" name="直線コネクタ 458"/>
        <xdr:cNvCxnSpPr/>
      </xdr:nvCxnSpPr>
      <xdr:spPr>
        <a:xfrm flipV="1">
          <a:off x="7861300" y="16994087"/>
          <a:ext cx="889000" cy="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134489</xdr:rowOff>
    </xdr:from>
    <xdr:to>
      <xdr:col>12</xdr:col>
      <xdr:colOff>561975</xdr:colOff>
      <xdr:row>99</xdr:row>
      <xdr:rowOff>64639</xdr:rowOff>
    </xdr:to>
    <xdr:sp macro="" textlink="">
      <xdr:nvSpPr>
        <xdr:cNvPr id="460" name="フローチャート : 判断 459"/>
        <xdr:cNvSpPr/>
      </xdr:nvSpPr>
      <xdr:spPr>
        <a:xfrm>
          <a:off x="8699500" y="1693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81166</xdr:rowOff>
    </xdr:from>
    <xdr:ext cx="534377" cy="259045"/>
    <xdr:sp macro="" textlink="">
      <xdr:nvSpPr>
        <xdr:cNvPr id="461" name="テキスト ボックス 460"/>
        <xdr:cNvSpPr txBox="1"/>
      </xdr:nvSpPr>
      <xdr:spPr>
        <a:xfrm>
          <a:off x="8483111" y="1671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24916</xdr:rowOff>
    </xdr:from>
    <xdr:to>
      <xdr:col>11</xdr:col>
      <xdr:colOff>307975</xdr:colOff>
      <xdr:row>99</xdr:row>
      <xdr:rowOff>31370</xdr:rowOff>
    </xdr:to>
    <xdr:cxnSp macro="">
      <xdr:nvCxnSpPr>
        <xdr:cNvPr id="462" name="直線コネクタ 461"/>
        <xdr:cNvCxnSpPr/>
      </xdr:nvCxnSpPr>
      <xdr:spPr>
        <a:xfrm flipV="1">
          <a:off x="6972300" y="16998466"/>
          <a:ext cx="889000" cy="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137799</xdr:rowOff>
    </xdr:from>
    <xdr:to>
      <xdr:col>11</xdr:col>
      <xdr:colOff>358775</xdr:colOff>
      <xdr:row>99</xdr:row>
      <xdr:rowOff>67949</xdr:rowOff>
    </xdr:to>
    <xdr:sp macro="" textlink="">
      <xdr:nvSpPr>
        <xdr:cNvPr id="463" name="フローチャート : 判断 462"/>
        <xdr:cNvSpPr/>
      </xdr:nvSpPr>
      <xdr:spPr>
        <a:xfrm>
          <a:off x="7810500" y="169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84476</xdr:rowOff>
    </xdr:from>
    <xdr:ext cx="534377" cy="259045"/>
    <xdr:sp macro="" textlink="">
      <xdr:nvSpPr>
        <xdr:cNvPr id="464" name="テキスト ボックス 463"/>
        <xdr:cNvSpPr txBox="1"/>
      </xdr:nvSpPr>
      <xdr:spPr>
        <a:xfrm>
          <a:off x="7594111" y="167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132874</xdr:rowOff>
    </xdr:from>
    <xdr:to>
      <xdr:col>10</xdr:col>
      <xdr:colOff>155575</xdr:colOff>
      <xdr:row>99</xdr:row>
      <xdr:rowOff>63024</xdr:rowOff>
    </xdr:to>
    <xdr:sp macro="" textlink="">
      <xdr:nvSpPr>
        <xdr:cNvPr id="465" name="フローチャート : 判断 464"/>
        <xdr:cNvSpPr/>
      </xdr:nvSpPr>
      <xdr:spPr>
        <a:xfrm>
          <a:off x="6921500" y="1693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79551</xdr:rowOff>
    </xdr:from>
    <xdr:ext cx="534377" cy="259045"/>
    <xdr:sp macro="" textlink="">
      <xdr:nvSpPr>
        <xdr:cNvPr id="466" name="テキスト ボックス 465"/>
        <xdr:cNvSpPr txBox="1"/>
      </xdr:nvSpPr>
      <xdr:spPr>
        <a:xfrm>
          <a:off x="6705111" y="167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137967</xdr:rowOff>
    </xdr:from>
    <xdr:to>
      <xdr:col>15</xdr:col>
      <xdr:colOff>231775</xdr:colOff>
      <xdr:row>99</xdr:row>
      <xdr:rowOff>68117</xdr:rowOff>
    </xdr:to>
    <xdr:sp macro="" textlink="">
      <xdr:nvSpPr>
        <xdr:cNvPr id="472" name="円/楕円 471"/>
        <xdr:cNvSpPr/>
      </xdr:nvSpPr>
      <xdr:spPr>
        <a:xfrm>
          <a:off x="10426700" y="1694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109946</xdr:rowOff>
    </xdr:from>
    <xdr:ext cx="534377" cy="259045"/>
    <xdr:sp macro="" textlink="">
      <xdr:nvSpPr>
        <xdr:cNvPr id="473" name="土木費該当値テキスト"/>
        <xdr:cNvSpPr txBox="1"/>
      </xdr:nvSpPr>
      <xdr:spPr>
        <a:xfrm>
          <a:off x="10528300" y="1691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71,215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144249</xdr:rowOff>
    </xdr:from>
    <xdr:to>
      <xdr:col>14</xdr:col>
      <xdr:colOff>79375</xdr:colOff>
      <xdr:row>99</xdr:row>
      <xdr:rowOff>74399</xdr:rowOff>
    </xdr:to>
    <xdr:sp macro="" textlink="">
      <xdr:nvSpPr>
        <xdr:cNvPr id="474" name="円/楕円 473"/>
        <xdr:cNvSpPr/>
      </xdr:nvSpPr>
      <xdr:spPr>
        <a:xfrm>
          <a:off x="9588500" y="1694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65526</xdr:rowOff>
    </xdr:from>
    <xdr:ext cx="534377" cy="259045"/>
    <xdr:sp macro="" textlink="">
      <xdr:nvSpPr>
        <xdr:cNvPr id="475" name="テキスト ボックス 474"/>
        <xdr:cNvSpPr txBox="1"/>
      </xdr:nvSpPr>
      <xdr:spPr>
        <a:xfrm>
          <a:off x="9372111" y="1703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54,727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141187</xdr:rowOff>
    </xdr:from>
    <xdr:to>
      <xdr:col>12</xdr:col>
      <xdr:colOff>561975</xdr:colOff>
      <xdr:row>99</xdr:row>
      <xdr:rowOff>71337</xdr:rowOff>
    </xdr:to>
    <xdr:sp macro="" textlink="">
      <xdr:nvSpPr>
        <xdr:cNvPr id="476" name="円/楕円 475"/>
        <xdr:cNvSpPr/>
      </xdr:nvSpPr>
      <xdr:spPr>
        <a:xfrm>
          <a:off x="8699500" y="1694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62464</xdr:rowOff>
    </xdr:from>
    <xdr:ext cx="534377" cy="259045"/>
    <xdr:sp macro="" textlink="">
      <xdr:nvSpPr>
        <xdr:cNvPr id="477" name="テキスト ボックス 476"/>
        <xdr:cNvSpPr txBox="1"/>
      </xdr:nvSpPr>
      <xdr:spPr>
        <a:xfrm>
          <a:off x="8483111" y="1703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62,764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145566</xdr:rowOff>
    </xdr:from>
    <xdr:to>
      <xdr:col>11</xdr:col>
      <xdr:colOff>358775</xdr:colOff>
      <xdr:row>99</xdr:row>
      <xdr:rowOff>75716</xdr:rowOff>
    </xdr:to>
    <xdr:sp macro="" textlink="">
      <xdr:nvSpPr>
        <xdr:cNvPr id="478" name="円/楕円 477"/>
        <xdr:cNvSpPr/>
      </xdr:nvSpPr>
      <xdr:spPr>
        <a:xfrm>
          <a:off x="7810500" y="1694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66843</xdr:rowOff>
    </xdr:from>
    <xdr:ext cx="534377" cy="259045"/>
    <xdr:sp macro="" textlink="">
      <xdr:nvSpPr>
        <xdr:cNvPr id="479" name="テキスト ボックス 478"/>
        <xdr:cNvSpPr txBox="1"/>
      </xdr:nvSpPr>
      <xdr:spPr>
        <a:xfrm>
          <a:off x="7594111" y="17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51,269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152020</xdr:rowOff>
    </xdr:from>
    <xdr:to>
      <xdr:col>10</xdr:col>
      <xdr:colOff>155575</xdr:colOff>
      <xdr:row>99</xdr:row>
      <xdr:rowOff>82170</xdr:rowOff>
    </xdr:to>
    <xdr:sp macro="" textlink="">
      <xdr:nvSpPr>
        <xdr:cNvPr id="480" name="円/楕円 479"/>
        <xdr:cNvSpPr/>
      </xdr:nvSpPr>
      <xdr:spPr>
        <a:xfrm>
          <a:off x="6921500" y="169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73297</xdr:rowOff>
    </xdr:from>
    <xdr:ext cx="534377" cy="259045"/>
    <xdr:sp macro="" textlink="">
      <xdr:nvSpPr>
        <xdr:cNvPr id="481" name="テキスト ボックス 480"/>
        <xdr:cNvSpPr txBox="1"/>
      </xdr:nvSpPr>
      <xdr:spPr>
        <a:xfrm>
          <a:off x="6705111" y="170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64605</xdr:rowOff>
    </xdr:from>
    <xdr:to>
      <xdr:col>23</xdr:col>
      <xdr:colOff>517525</xdr:colOff>
      <xdr:row>39</xdr:row>
      <xdr:rowOff>67838</xdr:rowOff>
    </xdr:to>
    <xdr:cxnSp macro="">
      <xdr:nvCxnSpPr>
        <xdr:cNvPr id="513" name="直線コネクタ 512"/>
        <xdr:cNvCxnSpPr/>
      </xdr:nvCxnSpPr>
      <xdr:spPr>
        <a:xfrm flipV="1">
          <a:off x="15481300" y="6751155"/>
          <a:ext cx="8382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4"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67838</xdr:rowOff>
    </xdr:from>
    <xdr:to>
      <xdr:col>22</xdr:col>
      <xdr:colOff>365125</xdr:colOff>
      <xdr:row>39</xdr:row>
      <xdr:rowOff>77521</xdr:rowOff>
    </xdr:to>
    <xdr:cxnSp macro="">
      <xdr:nvCxnSpPr>
        <xdr:cNvPr id="516" name="直線コネクタ 515"/>
        <xdr:cNvCxnSpPr/>
      </xdr:nvCxnSpPr>
      <xdr:spPr>
        <a:xfrm flipV="1">
          <a:off x="14592300" y="6754388"/>
          <a:ext cx="889000" cy="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151771</xdr:rowOff>
    </xdr:from>
    <xdr:ext cx="534377" cy="259045"/>
    <xdr:sp macro="" textlink="">
      <xdr:nvSpPr>
        <xdr:cNvPr id="518" name="テキスト ボックス 517"/>
        <xdr:cNvSpPr txBox="1"/>
      </xdr:nvSpPr>
      <xdr:spPr>
        <a:xfrm>
          <a:off x="15214111" y="63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18754</xdr:rowOff>
    </xdr:from>
    <xdr:to>
      <xdr:col>21</xdr:col>
      <xdr:colOff>161925</xdr:colOff>
      <xdr:row>39</xdr:row>
      <xdr:rowOff>77521</xdr:rowOff>
    </xdr:to>
    <xdr:cxnSp macro="">
      <xdr:nvCxnSpPr>
        <xdr:cNvPr id="519" name="直線コネクタ 518"/>
        <xdr:cNvCxnSpPr/>
      </xdr:nvCxnSpPr>
      <xdr:spPr>
        <a:xfrm>
          <a:off x="13703300" y="6705304"/>
          <a:ext cx="889000" cy="5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151161</xdr:rowOff>
    </xdr:from>
    <xdr:to>
      <xdr:col>21</xdr:col>
      <xdr:colOff>212725</xdr:colOff>
      <xdr:row>38</xdr:row>
      <xdr:rowOff>81311</xdr:rowOff>
    </xdr:to>
    <xdr:sp macro="" textlink="">
      <xdr:nvSpPr>
        <xdr:cNvPr id="520" name="フローチャート : 判断 519"/>
        <xdr:cNvSpPr/>
      </xdr:nvSpPr>
      <xdr:spPr>
        <a:xfrm>
          <a:off x="14541500" y="649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97838</xdr:rowOff>
    </xdr:from>
    <xdr:ext cx="534377" cy="259045"/>
    <xdr:sp macro="" textlink="">
      <xdr:nvSpPr>
        <xdr:cNvPr id="521" name="テキスト ボックス 520"/>
        <xdr:cNvSpPr txBox="1"/>
      </xdr:nvSpPr>
      <xdr:spPr>
        <a:xfrm>
          <a:off x="14325111" y="627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18754</xdr:rowOff>
    </xdr:from>
    <xdr:to>
      <xdr:col>19</xdr:col>
      <xdr:colOff>644525</xdr:colOff>
      <xdr:row>39</xdr:row>
      <xdr:rowOff>26722</xdr:rowOff>
    </xdr:to>
    <xdr:cxnSp macro="">
      <xdr:nvCxnSpPr>
        <xdr:cNvPr id="522" name="直線コネクタ 521"/>
        <xdr:cNvCxnSpPr/>
      </xdr:nvCxnSpPr>
      <xdr:spPr>
        <a:xfrm flipV="1">
          <a:off x="12814300" y="6705304"/>
          <a:ext cx="8890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44013</xdr:rowOff>
    </xdr:from>
    <xdr:to>
      <xdr:col>20</xdr:col>
      <xdr:colOff>9525</xdr:colOff>
      <xdr:row>38</xdr:row>
      <xdr:rowOff>145613</xdr:rowOff>
    </xdr:to>
    <xdr:sp macro="" textlink="">
      <xdr:nvSpPr>
        <xdr:cNvPr id="523" name="フローチャート : 判断 522"/>
        <xdr:cNvSpPr/>
      </xdr:nvSpPr>
      <xdr:spPr>
        <a:xfrm>
          <a:off x="13652500" y="655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162140</xdr:rowOff>
    </xdr:from>
    <xdr:ext cx="534377" cy="259045"/>
    <xdr:sp macro="" textlink="">
      <xdr:nvSpPr>
        <xdr:cNvPr id="524" name="テキスト ボックス 523"/>
        <xdr:cNvSpPr txBox="1"/>
      </xdr:nvSpPr>
      <xdr:spPr>
        <a:xfrm>
          <a:off x="13436111" y="633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58104</xdr:rowOff>
    </xdr:from>
    <xdr:to>
      <xdr:col>18</xdr:col>
      <xdr:colOff>492125</xdr:colOff>
      <xdr:row>38</xdr:row>
      <xdr:rowOff>159704</xdr:rowOff>
    </xdr:to>
    <xdr:sp macro="" textlink="">
      <xdr:nvSpPr>
        <xdr:cNvPr id="525" name="フローチャート : 判断 524"/>
        <xdr:cNvSpPr/>
      </xdr:nvSpPr>
      <xdr:spPr>
        <a:xfrm>
          <a:off x="12763500" y="6573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4781</xdr:rowOff>
    </xdr:from>
    <xdr:ext cx="534377" cy="259045"/>
    <xdr:sp macro="" textlink="">
      <xdr:nvSpPr>
        <xdr:cNvPr id="526" name="テキスト ボックス 525"/>
        <xdr:cNvSpPr txBox="1"/>
      </xdr:nvSpPr>
      <xdr:spPr>
        <a:xfrm>
          <a:off x="12547111" y="634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13805</xdr:rowOff>
    </xdr:from>
    <xdr:to>
      <xdr:col>23</xdr:col>
      <xdr:colOff>568325</xdr:colOff>
      <xdr:row>39</xdr:row>
      <xdr:rowOff>115405</xdr:rowOff>
    </xdr:to>
    <xdr:sp macro="" textlink="">
      <xdr:nvSpPr>
        <xdr:cNvPr id="532" name="円/楕円 531"/>
        <xdr:cNvSpPr/>
      </xdr:nvSpPr>
      <xdr:spPr>
        <a:xfrm>
          <a:off x="16268700" y="67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100182</xdr:rowOff>
    </xdr:from>
    <xdr:ext cx="534377" cy="259045"/>
    <xdr:sp macro="" textlink="">
      <xdr:nvSpPr>
        <xdr:cNvPr id="533" name="消防費該当値テキスト"/>
        <xdr:cNvSpPr txBox="1"/>
      </xdr:nvSpPr>
      <xdr:spPr>
        <a:xfrm>
          <a:off x="16370300" y="661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22,099</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17038</xdr:rowOff>
    </xdr:from>
    <xdr:to>
      <xdr:col>22</xdr:col>
      <xdr:colOff>415925</xdr:colOff>
      <xdr:row>39</xdr:row>
      <xdr:rowOff>118638</xdr:rowOff>
    </xdr:to>
    <xdr:sp macro="" textlink="">
      <xdr:nvSpPr>
        <xdr:cNvPr id="534" name="円/楕円 533"/>
        <xdr:cNvSpPr/>
      </xdr:nvSpPr>
      <xdr:spPr>
        <a:xfrm>
          <a:off x="15430500" y="67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109765</xdr:rowOff>
    </xdr:from>
    <xdr:ext cx="534377" cy="259045"/>
    <xdr:sp macro="" textlink="">
      <xdr:nvSpPr>
        <xdr:cNvPr id="535" name="テキスト ボックス 534"/>
        <xdr:cNvSpPr txBox="1"/>
      </xdr:nvSpPr>
      <xdr:spPr>
        <a:xfrm>
          <a:off x="15214111" y="679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21,901</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26721</xdr:rowOff>
    </xdr:from>
    <xdr:to>
      <xdr:col>21</xdr:col>
      <xdr:colOff>212725</xdr:colOff>
      <xdr:row>39</xdr:row>
      <xdr:rowOff>128321</xdr:rowOff>
    </xdr:to>
    <xdr:sp macro="" textlink="">
      <xdr:nvSpPr>
        <xdr:cNvPr id="536" name="円/楕円 535"/>
        <xdr:cNvSpPr/>
      </xdr:nvSpPr>
      <xdr:spPr>
        <a:xfrm>
          <a:off x="14541500" y="671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119448</xdr:rowOff>
    </xdr:from>
    <xdr:ext cx="534377" cy="259045"/>
    <xdr:sp macro="" textlink="">
      <xdr:nvSpPr>
        <xdr:cNvPr id="537" name="テキスト ボックス 536"/>
        <xdr:cNvSpPr txBox="1"/>
      </xdr:nvSpPr>
      <xdr:spPr>
        <a:xfrm>
          <a:off x="14325111" y="680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139404</xdr:rowOff>
    </xdr:from>
    <xdr:to>
      <xdr:col>20</xdr:col>
      <xdr:colOff>9525</xdr:colOff>
      <xdr:row>39</xdr:row>
      <xdr:rowOff>69554</xdr:rowOff>
    </xdr:to>
    <xdr:sp macro="" textlink="">
      <xdr:nvSpPr>
        <xdr:cNvPr id="538" name="円/楕円 537"/>
        <xdr:cNvSpPr/>
      </xdr:nvSpPr>
      <xdr:spPr>
        <a:xfrm>
          <a:off x="13652500" y="665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60681</xdr:rowOff>
    </xdr:from>
    <xdr:ext cx="534377" cy="259045"/>
    <xdr:sp macro="" textlink="">
      <xdr:nvSpPr>
        <xdr:cNvPr id="539" name="テキスト ボックス 538"/>
        <xdr:cNvSpPr txBox="1"/>
      </xdr:nvSpPr>
      <xdr:spPr>
        <a:xfrm>
          <a:off x="13436111" y="674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24,907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147372</xdr:rowOff>
    </xdr:from>
    <xdr:to>
      <xdr:col>18</xdr:col>
      <xdr:colOff>492125</xdr:colOff>
      <xdr:row>39</xdr:row>
      <xdr:rowOff>77522</xdr:rowOff>
    </xdr:to>
    <xdr:sp macro="" textlink="">
      <xdr:nvSpPr>
        <xdr:cNvPr id="540" name="円/楕円 539"/>
        <xdr:cNvSpPr/>
      </xdr:nvSpPr>
      <xdr:spPr>
        <a:xfrm>
          <a:off x="12763500" y="666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68649</xdr:rowOff>
    </xdr:from>
    <xdr:ext cx="534377" cy="259045"/>
    <xdr:sp macro="" textlink="">
      <xdr:nvSpPr>
        <xdr:cNvPr id="541" name="テキスト ボックス 540"/>
        <xdr:cNvSpPr txBox="1"/>
      </xdr:nvSpPr>
      <xdr:spPr>
        <a:xfrm>
          <a:off x="12547111" y="675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71772</xdr:rowOff>
    </xdr:from>
    <xdr:to>
      <xdr:col>23</xdr:col>
      <xdr:colOff>517525</xdr:colOff>
      <xdr:row>58</xdr:row>
      <xdr:rowOff>51391</xdr:rowOff>
    </xdr:to>
    <xdr:cxnSp macro="">
      <xdr:nvCxnSpPr>
        <xdr:cNvPr id="570" name="直線コネクタ 569"/>
        <xdr:cNvCxnSpPr/>
      </xdr:nvCxnSpPr>
      <xdr:spPr>
        <a:xfrm flipV="1">
          <a:off x="15481300" y="9844422"/>
          <a:ext cx="838200" cy="15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16688</xdr:rowOff>
    </xdr:from>
    <xdr:ext cx="534377" cy="259045"/>
    <xdr:sp macro="" textlink="">
      <xdr:nvSpPr>
        <xdr:cNvPr id="571" name="教育費平均値テキスト"/>
        <xdr:cNvSpPr txBox="1"/>
      </xdr:nvSpPr>
      <xdr:spPr>
        <a:xfrm>
          <a:off x="16370300" y="978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23689</xdr:rowOff>
    </xdr:from>
    <xdr:to>
      <xdr:col>22</xdr:col>
      <xdr:colOff>365125</xdr:colOff>
      <xdr:row>58</xdr:row>
      <xdr:rowOff>51391</xdr:rowOff>
    </xdr:to>
    <xdr:cxnSp macro="">
      <xdr:nvCxnSpPr>
        <xdr:cNvPr id="573" name="直線コネクタ 572"/>
        <xdr:cNvCxnSpPr/>
      </xdr:nvCxnSpPr>
      <xdr:spPr>
        <a:xfrm>
          <a:off x="14592300" y="9967789"/>
          <a:ext cx="889000" cy="2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5101</xdr:rowOff>
    </xdr:from>
    <xdr:ext cx="534377" cy="259045"/>
    <xdr:sp macro="" textlink="">
      <xdr:nvSpPr>
        <xdr:cNvPr id="575" name="テキスト ボックス 574"/>
        <xdr:cNvSpPr txBox="1"/>
      </xdr:nvSpPr>
      <xdr:spPr>
        <a:xfrm>
          <a:off x="15214111" y="96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21266</xdr:rowOff>
    </xdr:from>
    <xdr:to>
      <xdr:col>21</xdr:col>
      <xdr:colOff>161925</xdr:colOff>
      <xdr:row>58</xdr:row>
      <xdr:rowOff>23689</xdr:rowOff>
    </xdr:to>
    <xdr:cxnSp macro="">
      <xdr:nvCxnSpPr>
        <xdr:cNvPr id="576" name="直線コネクタ 575"/>
        <xdr:cNvCxnSpPr/>
      </xdr:nvCxnSpPr>
      <xdr:spPr>
        <a:xfrm>
          <a:off x="13703300" y="9965366"/>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36078</xdr:rowOff>
    </xdr:from>
    <xdr:to>
      <xdr:col>21</xdr:col>
      <xdr:colOff>212725</xdr:colOff>
      <xdr:row>57</xdr:row>
      <xdr:rowOff>137678</xdr:rowOff>
    </xdr:to>
    <xdr:sp macro="" textlink="">
      <xdr:nvSpPr>
        <xdr:cNvPr id="577" name="フローチャート : 判断 576"/>
        <xdr:cNvSpPr/>
      </xdr:nvSpPr>
      <xdr:spPr>
        <a:xfrm>
          <a:off x="14541500" y="98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154205</xdr:rowOff>
    </xdr:from>
    <xdr:ext cx="534377" cy="259045"/>
    <xdr:sp macro="" textlink="">
      <xdr:nvSpPr>
        <xdr:cNvPr id="578" name="テキスト ボックス 577"/>
        <xdr:cNvSpPr txBox="1"/>
      </xdr:nvSpPr>
      <xdr:spPr>
        <a:xfrm>
          <a:off x="14325111" y="958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11451</xdr:rowOff>
    </xdr:from>
    <xdr:to>
      <xdr:col>19</xdr:col>
      <xdr:colOff>644525</xdr:colOff>
      <xdr:row>58</xdr:row>
      <xdr:rowOff>21266</xdr:rowOff>
    </xdr:to>
    <xdr:cxnSp macro="">
      <xdr:nvCxnSpPr>
        <xdr:cNvPr id="579" name="直線コネクタ 578"/>
        <xdr:cNvCxnSpPr/>
      </xdr:nvCxnSpPr>
      <xdr:spPr>
        <a:xfrm>
          <a:off x="12814300" y="9955551"/>
          <a:ext cx="8890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43359</xdr:rowOff>
    </xdr:from>
    <xdr:to>
      <xdr:col>20</xdr:col>
      <xdr:colOff>9525</xdr:colOff>
      <xdr:row>57</xdr:row>
      <xdr:rowOff>144959</xdr:rowOff>
    </xdr:to>
    <xdr:sp macro="" textlink="">
      <xdr:nvSpPr>
        <xdr:cNvPr id="580" name="フローチャート : 判断 579"/>
        <xdr:cNvSpPr/>
      </xdr:nvSpPr>
      <xdr:spPr>
        <a:xfrm>
          <a:off x="13652500" y="981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161486</xdr:rowOff>
    </xdr:from>
    <xdr:ext cx="534377" cy="259045"/>
    <xdr:sp macro="" textlink="">
      <xdr:nvSpPr>
        <xdr:cNvPr id="581" name="テキスト ボックス 580"/>
        <xdr:cNvSpPr txBox="1"/>
      </xdr:nvSpPr>
      <xdr:spPr>
        <a:xfrm>
          <a:off x="13436111" y="959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57128</xdr:rowOff>
    </xdr:from>
    <xdr:to>
      <xdr:col>18</xdr:col>
      <xdr:colOff>492125</xdr:colOff>
      <xdr:row>57</xdr:row>
      <xdr:rowOff>158728</xdr:rowOff>
    </xdr:to>
    <xdr:sp macro="" textlink="">
      <xdr:nvSpPr>
        <xdr:cNvPr id="582" name="フローチャート : 判断 581"/>
        <xdr:cNvSpPr/>
      </xdr:nvSpPr>
      <xdr:spPr>
        <a:xfrm>
          <a:off x="12763500" y="98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3805</xdr:rowOff>
    </xdr:from>
    <xdr:ext cx="534377" cy="259045"/>
    <xdr:sp macro="" textlink="">
      <xdr:nvSpPr>
        <xdr:cNvPr id="583" name="テキスト ボックス 582"/>
        <xdr:cNvSpPr txBox="1"/>
      </xdr:nvSpPr>
      <xdr:spPr>
        <a:xfrm>
          <a:off x="12547111" y="960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20972</xdr:rowOff>
    </xdr:from>
    <xdr:to>
      <xdr:col>23</xdr:col>
      <xdr:colOff>568325</xdr:colOff>
      <xdr:row>57</xdr:row>
      <xdr:rowOff>122572</xdr:rowOff>
    </xdr:to>
    <xdr:sp macro="" textlink="">
      <xdr:nvSpPr>
        <xdr:cNvPr id="589" name="円/楕円 588"/>
        <xdr:cNvSpPr/>
      </xdr:nvSpPr>
      <xdr:spPr>
        <a:xfrm>
          <a:off x="16268700" y="97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43849</xdr:rowOff>
    </xdr:from>
    <xdr:ext cx="534377" cy="259045"/>
    <xdr:sp macro="" textlink="">
      <xdr:nvSpPr>
        <xdr:cNvPr id="590" name="教育費該当値テキスト"/>
        <xdr:cNvSpPr txBox="1"/>
      </xdr:nvSpPr>
      <xdr:spPr>
        <a:xfrm>
          <a:off x="16370300" y="964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82,829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591</xdr:rowOff>
    </xdr:from>
    <xdr:to>
      <xdr:col>22</xdr:col>
      <xdr:colOff>415925</xdr:colOff>
      <xdr:row>58</xdr:row>
      <xdr:rowOff>102191</xdr:rowOff>
    </xdr:to>
    <xdr:sp macro="" textlink="">
      <xdr:nvSpPr>
        <xdr:cNvPr id="591" name="円/楕円 590"/>
        <xdr:cNvSpPr/>
      </xdr:nvSpPr>
      <xdr:spPr>
        <a:xfrm>
          <a:off x="15430500" y="99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93318</xdr:rowOff>
    </xdr:from>
    <xdr:ext cx="534377" cy="259045"/>
    <xdr:sp macro="" textlink="">
      <xdr:nvSpPr>
        <xdr:cNvPr id="592" name="テキスト ボックス 591"/>
        <xdr:cNvSpPr txBox="1"/>
      </xdr:nvSpPr>
      <xdr:spPr>
        <a:xfrm>
          <a:off x="15214111" y="1003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144339</xdr:rowOff>
    </xdr:from>
    <xdr:to>
      <xdr:col>21</xdr:col>
      <xdr:colOff>212725</xdr:colOff>
      <xdr:row>58</xdr:row>
      <xdr:rowOff>74489</xdr:rowOff>
    </xdr:to>
    <xdr:sp macro="" textlink="">
      <xdr:nvSpPr>
        <xdr:cNvPr id="593" name="円/楕円 592"/>
        <xdr:cNvSpPr/>
      </xdr:nvSpPr>
      <xdr:spPr>
        <a:xfrm>
          <a:off x="14541500" y="991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65616</xdr:rowOff>
    </xdr:from>
    <xdr:ext cx="534377" cy="259045"/>
    <xdr:sp macro="" textlink="">
      <xdr:nvSpPr>
        <xdr:cNvPr id="594" name="テキスト ボックス 593"/>
        <xdr:cNvSpPr txBox="1"/>
      </xdr:nvSpPr>
      <xdr:spPr>
        <a:xfrm>
          <a:off x="14325111" y="100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141916</xdr:rowOff>
    </xdr:from>
    <xdr:to>
      <xdr:col>20</xdr:col>
      <xdr:colOff>9525</xdr:colOff>
      <xdr:row>58</xdr:row>
      <xdr:rowOff>72066</xdr:rowOff>
    </xdr:to>
    <xdr:sp macro="" textlink="">
      <xdr:nvSpPr>
        <xdr:cNvPr id="595" name="円/楕円 594"/>
        <xdr:cNvSpPr/>
      </xdr:nvSpPr>
      <xdr:spPr>
        <a:xfrm>
          <a:off x="13652500" y="991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63193</xdr:rowOff>
    </xdr:from>
    <xdr:ext cx="534377" cy="259045"/>
    <xdr:sp macro="" textlink="">
      <xdr:nvSpPr>
        <xdr:cNvPr id="596" name="テキスト ボックス 595"/>
        <xdr:cNvSpPr txBox="1"/>
      </xdr:nvSpPr>
      <xdr:spPr>
        <a:xfrm>
          <a:off x="13436111" y="100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51,085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132101</xdr:rowOff>
    </xdr:from>
    <xdr:to>
      <xdr:col>18</xdr:col>
      <xdr:colOff>492125</xdr:colOff>
      <xdr:row>58</xdr:row>
      <xdr:rowOff>62251</xdr:rowOff>
    </xdr:to>
    <xdr:sp macro="" textlink="">
      <xdr:nvSpPr>
        <xdr:cNvPr id="597" name="円/楕円 596"/>
        <xdr:cNvSpPr/>
      </xdr:nvSpPr>
      <xdr:spPr>
        <a:xfrm>
          <a:off x="12763500" y="990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53378</xdr:rowOff>
    </xdr:from>
    <xdr:ext cx="534377" cy="259045"/>
    <xdr:sp macro="" textlink="">
      <xdr:nvSpPr>
        <xdr:cNvPr id="598" name="テキスト ボックス 597"/>
        <xdr:cNvSpPr txBox="1"/>
      </xdr:nvSpPr>
      <xdr:spPr>
        <a:xfrm>
          <a:off x="12547111" y="999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132666</xdr:rowOff>
    </xdr:from>
    <xdr:to>
      <xdr:col>23</xdr:col>
      <xdr:colOff>517525</xdr:colOff>
      <xdr:row>78</xdr:row>
      <xdr:rowOff>137957</xdr:rowOff>
    </xdr:to>
    <xdr:cxnSp macro="">
      <xdr:nvCxnSpPr>
        <xdr:cNvPr id="625" name="直線コネクタ 624"/>
        <xdr:cNvCxnSpPr/>
      </xdr:nvCxnSpPr>
      <xdr:spPr>
        <a:xfrm>
          <a:off x="15481300" y="13505766"/>
          <a:ext cx="8382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132666</xdr:rowOff>
    </xdr:from>
    <xdr:to>
      <xdr:col>22</xdr:col>
      <xdr:colOff>365125</xdr:colOff>
      <xdr:row>78</xdr:row>
      <xdr:rowOff>136944</xdr:rowOff>
    </xdr:to>
    <xdr:cxnSp macro="">
      <xdr:nvCxnSpPr>
        <xdr:cNvPr id="628" name="直線コネクタ 627"/>
        <xdr:cNvCxnSpPr/>
      </xdr:nvCxnSpPr>
      <xdr:spPr>
        <a:xfrm flipV="1">
          <a:off x="14592300" y="13505766"/>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20924</xdr:rowOff>
    </xdr:from>
    <xdr:ext cx="469744" cy="259045"/>
    <xdr:sp macro="" textlink="">
      <xdr:nvSpPr>
        <xdr:cNvPr id="630" name="テキスト ボックス 629"/>
        <xdr:cNvSpPr txBox="1"/>
      </xdr:nvSpPr>
      <xdr:spPr>
        <a:xfrm>
          <a:off x="15246427"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133516</xdr:rowOff>
    </xdr:from>
    <xdr:to>
      <xdr:col>21</xdr:col>
      <xdr:colOff>161925</xdr:colOff>
      <xdr:row>78</xdr:row>
      <xdr:rowOff>136944</xdr:rowOff>
    </xdr:to>
    <xdr:cxnSp macro="">
      <xdr:nvCxnSpPr>
        <xdr:cNvPr id="631" name="直線コネクタ 630"/>
        <xdr:cNvCxnSpPr/>
      </xdr:nvCxnSpPr>
      <xdr:spPr>
        <a:xfrm>
          <a:off x="13703300" y="13506616"/>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75481</xdr:rowOff>
    </xdr:from>
    <xdr:to>
      <xdr:col>21</xdr:col>
      <xdr:colOff>212725</xdr:colOff>
      <xdr:row>79</xdr:row>
      <xdr:rowOff>5631</xdr:rowOff>
    </xdr:to>
    <xdr:sp macro="" textlink="">
      <xdr:nvSpPr>
        <xdr:cNvPr id="632" name="フローチャート : 判断 631"/>
        <xdr:cNvSpPr/>
      </xdr:nvSpPr>
      <xdr:spPr>
        <a:xfrm>
          <a:off x="14541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22158</xdr:rowOff>
    </xdr:from>
    <xdr:ext cx="469744" cy="259045"/>
    <xdr:sp macro="" textlink="">
      <xdr:nvSpPr>
        <xdr:cNvPr id="633" name="テキスト ボックス 632"/>
        <xdr:cNvSpPr txBox="1"/>
      </xdr:nvSpPr>
      <xdr:spPr>
        <a:xfrm>
          <a:off x="14357427"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34548</xdr:rowOff>
    </xdr:from>
    <xdr:to>
      <xdr:col>19</xdr:col>
      <xdr:colOff>644525</xdr:colOff>
      <xdr:row>78</xdr:row>
      <xdr:rowOff>133516</xdr:rowOff>
    </xdr:to>
    <xdr:cxnSp macro="">
      <xdr:nvCxnSpPr>
        <xdr:cNvPr id="634" name="直線コネクタ 633"/>
        <xdr:cNvCxnSpPr/>
      </xdr:nvCxnSpPr>
      <xdr:spPr>
        <a:xfrm>
          <a:off x="12814300" y="13407648"/>
          <a:ext cx="889000" cy="9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68380</xdr:rowOff>
    </xdr:from>
    <xdr:to>
      <xdr:col>20</xdr:col>
      <xdr:colOff>9525</xdr:colOff>
      <xdr:row>78</xdr:row>
      <xdr:rowOff>169980</xdr:rowOff>
    </xdr:to>
    <xdr:sp macro="" textlink="">
      <xdr:nvSpPr>
        <xdr:cNvPr id="635" name="フローチャート : 判断 634"/>
        <xdr:cNvSpPr/>
      </xdr:nvSpPr>
      <xdr:spPr>
        <a:xfrm>
          <a:off x="13652500" y="134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15057</xdr:rowOff>
    </xdr:from>
    <xdr:ext cx="469744" cy="259045"/>
    <xdr:sp macro="" textlink="">
      <xdr:nvSpPr>
        <xdr:cNvPr id="636" name="テキスト ボックス 635"/>
        <xdr:cNvSpPr txBox="1"/>
      </xdr:nvSpPr>
      <xdr:spPr>
        <a:xfrm>
          <a:off x="13468427" y="1321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42650</xdr:rowOff>
    </xdr:from>
    <xdr:to>
      <xdr:col>18</xdr:col>
      <xdr:colOff>492125</xdr:colOff>
      <xdr:row>78</xdr:row>
      <xdr:rowOff>144250</xdr:rowOff>
    </xdr:to>
    <xdr:sp macro="" textlink="">
      <xdr:nvSpPr>
        <xdr:cNvPr id="637" name="フローチャート : 判断 636"/>
        <xdr:cNvSpPr/>
      </xdr:nvSpPr>
      <xdr:spPr>
        <a:xfrm>
          <a:off x="12763500" y="134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135377</xdr:rowOff>
    </xdr:from>
    <xdr:ext cx="534377" cy="259045"/>
    <xdr:sp macro="" textlink="">
      <xdr:nvSpPr>
        <xdr:cNvPr id="638" name="テキスト ボックス 637"/>
        <xdr:cNvSpPr txBox="1"/>
      </xdr:nvSpPr>
      <xdr:spPr>
        <a:xfrm>
          <a:off x="12547111" y="135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87157</xdr:rowOff>
    </xdr:from>
    <xdr:to>
      <xdr:col>23</xdr:col>
      <xdr:colOff>568325</xdr:colOff>
      <xdr:row>79</xdr:row>
      <xdr:rowOff>17307</xdr:rowOff>
    </xdr:to>
    <xdr:sp macro="" textlink="">
      <xdr:nvSpPr>
        <xdr:cNvPr id="644" name="円/楕円 643"/>
        <xdr:cNvSpPr/>
      </xdr:nvSpPr>
      <xdr:spPr>
        <a:xfrm>
          <a:off x="16268700" y="134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46274</xdr:rowOff>
    </xdr:from>
    <xdr:ext cx="378565" cy="259045"/>
    <xdr:sp macro="" textlink="">
      <xdr:nvSpPr>
        <xdr:cNvPr id="645" name="災害復旧費該当値テキスト"/>
        <xdr:cNvSpPr txBox="1"/>
      </xdr:nvSpPr>
      <xdr:spPr>
        <a:xfrm>
          <a:off x="16370300" y="1341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81866</xdr:rowOff>
    </xdr:from>
    <xdr:to>
      <xdr:col>22</xdr:col>
      <xdr:colOff>415925</xdr:colOff>
      <xdr:row>79</xdr:row>
      <xdr:rowOff>12016</xdr:rowOff>
    </xdr:to>
    <xdr:sp macro="" textlink="">
      <xdr:nvSpPr>
        <xdr:cNvPr id="646" name="円/楕円 645"/>
        <xdr:cNvSpPr/>
      </xdr:nvSpPr>
      <xdr:spPr>
        <a:xfrm>
          <a:off x="15430500" y="1345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3143</xdr:rowOff>
    </xdr:from>
    <xdr:ext cx="469744" cy="259045"/>
    <xdr:sp macro="" textlink="">
      <xdr:nvSpPr>
        <xdr:cNvPr id="647" name="テキスト ボックス 646"/>
        <xdr:cNvSpPr txBox="1"/>
      </xdr:nvSpPr>
      <xdr:spPr>
        <a:xfrm>
          <a:off x="15246427" y="1354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86144</xdr:rowOff>
    </xdr:from>
    <xdr:to>
      <xdr:col>21</xdr:col>
      <xdr:colOff>212725</xdr:colOff>
      <xdr:row>79</xdr:row>
      <xdr:rowOff>16294</xdr:rowOff>
    </xdr:to>
    <xdr:sp macro="" textlink="">
      <xdr:nvSpPr>
        <xdr:cNvPr id="648" name="円/楕円 647"/>
        <xdr:cNvSpPr/>
      </xdr:nvSpPr>
      <xdr:spPr>
        <a:xfrm>
          <a:off x="14541500" y="1345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7421</xdr:rowOff>
    </xdr:from>
    <xdr:ext cx="469744" cy="259045"/>
    <xdr:sp macro="" textlink="">
      <xdr:nvSpPr>
        <xdr:cNvPr id="649" name="テキスト ボックス 648"/>
        <xdr:cNvSpPr txBox="1"/>
      </xdr:nvSpPr>
      <xdr:spPr>
        <a:xfrm>
          <a:off x="14357427" y="1355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82716</xdr:rowOff>
    </xdr:from>
    <xdr:to>
      <xdr:col>20</xdr:col>
      <xdr:colOff>9525</xdr:colOff>
      <xdr:row>79</xdr:row>
      <xdr:rowOff>12866</xdr:rowOff>
    </xdr:to>
    <xdr:sp macro="" textlink="">
      <xdr:nvSpPr>
        <xdr:cNvPr id="650" name="円/楕円 649"/>
        <xdr:cNvSpPr/>
      </xdr:nvSpPr>
      <xdr:spPr>
        <a:xfrm>
          <a:off x="13652500" y="134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3993</xdr:rowOff>
    </xdr:from>
    <xdr:ext cx="469744" cy="259045"/>
    <xdr:sp macro="" textlink="">
      <xdr:nvSpPr>
        <xdr:cNvPr id="651" name="テキスト ボックス 650"/>
        <xdr:cNvSpPr txBox="1"/>
      </xdr:nvSpPr>
      <xdr:spPr>
        <a:xfrm>
          <a:off x="13468427" y="1354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155198</xdr:rowOff>
    </xdr:from>
    <xdr:to>
      <xdr:col>18</xdr:col>
      <xdr:colOff>492125</xdr:colOff>
      <xdr:row>78</xdr:row>
      <xdr:rowOff>85348</xdr:rowOff>
    </xdr:to>
    <xdr:sp macro="" textlink="">
      <xdr:nvSpPr>
        <xdr:cNvPr id="652" name="円/楕円 651"/>
        <xdr:cNvSpPr/>
      </xdr:nvSpPr>
      <xdr:spPr>
        <a:xfrm>
          <a:off x="12763500" y="1335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101875</xdr:rowOff>
    </xdr:from>
    <xdr:ext cx="534377" cy="259045"/>
    <xdr:sp macro="" textlink="">
      <xdr:nvSpPr>
        <xdr:cNvPr id="653" name="テキスト ボックス 652"/>
        <xdr:cNvSpPr txBox="1"/>
      </xdr:nvSpPr>
      <xdr:spPr>
        <a:xfrm>
          <a:off x="12547111" y="1313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117480</xdr:rowOff>
    </xdr:from>
    <xdr:to>
      <xdr:col>23</xdr:col>
      <xdr:colOff>517525</xdr:colOff>
      <xdr:row>96</xdr:row>
      <xdr:rowOff>119943</xdr:rowOff>
    </xdr:to>
    <xdr:cxnSp macro="">
      <xdr:nvCxnSpPr>
        <xdr:cNvPr id="678" name="直線コネクタ 677"/>
        <xdr:cNvCxnSpPr/>
      </xdr:nvCxnSpPr>
      <xdr:spPr>
        <a:xfrm flipV="1">
          <a:off x="15481300" y="16576680"/>
          <a:ext cx="8382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79"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106341</xdr:rowOff>
    </xdr:from>
    <xdr:to>
      <xdr:col>22</xdr:col>
      <xdr:colOff>365125</xdr:colOff>
      <xdr:row>96</xdr:row>
      <xdr:rowOff>119943</xdr:rowOff>
    </xdr:to>
    <xdr:cxnSp macro="">
      <xdr:nvCxnSpPr>
        <xdr:cNvPr id="681" name="直線コネクタ 680"/>
        <xdr:cNvCxnSpPr/>
      </xdr:nvCxnSpPr>
      <xdr:spPr>
        <a:xfrm>
          <a:off x="14592300" y="16565541"/>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44361</xdr:rowOff>
    </xdr:from>
    <xdr:ext cx="534377" cy="259045"/>
    <xdr:sp macro="" textlink="">
      <xdr:nvSpPr>
        <xdr:cNvPr id="683" name="テキスト ボックス 682"/>
        <xdr:cNvSpPr txBox="1"/>
      </xdr:nvSpPr>
      <xdr:spPr>
        <a:xfrm>
          <a:off x="15214111" y="161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79646</xdr:rowOff>
    </xdr:from>
    <xdr:to>
      <xdr:col>21</xdr:col>
      <xdr:colOff>161925</xdr:colOff>
      <xdr:row>96</xdr:row>
      <xdr:rowOff>106341</xdr:rowOff>
    </xdr:to>
    <xdr:cxnSp macro="">
      <xdr:nvCxnSpPr>
        <xdr:cNvPr id="684" name="直線コネクタ 683"/>
        <xdr:cNvCxnSpPr/>
      </xdr:nvCxnSpPr>
      <xdr:spPr>
        <a:xfrm>
          <a:off x="13703300" y="16538846"/>
          <a:ext cx="889000" cy="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75985</xdr:rowOff>
    </xdr:from>
    <xdr:to>
      <xdr:col>21</xdr:col>
      <xdr:colOff>212725</xdr:colOff>
      <xdr:row>96</xdr:row>
      <xdr:rowOff>6135</xdr:rowOff>
    </xdr:to>
    <xdr:sp macro="" textlink="">
      <xdr:nvSpPr>
        <xdr:cNvPr id="685" name="フローチャート : 判断 684"/>
        <xdr:cNvSpPr/>
      </xdr:nvSpPr>
      <xdr:spPr>
        <a:xfrm>
          <a:off x="14541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22662</xdr:rowOff>
    </xdr:from>
    <xdr:ext cx="534377" cy="259045"/>
    <xdr:sp macro="" textlink="">
      <xdr:nvSpPr>
        <xdr:cNvPr id="686" name="テキスト ボックス 685"/>
        <xdr:cNvSpPr txBox="1"/>
      </xdr:nvSpPr>
      <xdr:spPr>
        <a:xfrm>
          <a:off x="14325111" y="161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75874</xdr:rowOff>
    </xdr:from>
    <xdr:to>
      <xdr:col>19</xdr:col>
      <xdr:colOff>644525</xdr:colOff>
      <xdr:row>96</xdr:row>
      <xdr:rowOff>79646</xdr:rowOff>
    </xdr:to>
    <xdr:cxnSp macro="">
      <xdr:nvCxnSpPr>
        <xdr:cNvPr id="687" name="直線コネクタ 686"/>
        <xdr:cNvCxnSpPr/>
      </xdr:nvCxnSpPr>
      <xdr:spPr>
        <a:xfrm>
          <a:off x="12814300" y="16535074"/>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65120</xdr:rowOff>
    </xdr:from>
    <xdr:to>
      <xdr:col>20</xdr:col>
      <xdr:colOff>9525</xdr:colOff>
      <xdr:row>95</xdr:row>
      <xdr:rowOff>166720</xdr:rowOff>
    </xdr:to>
    <xdr:sp macro="" textlink="">
      <xdr:nvSpPr>
        <xdr:cNvPr id="688" name="フローチャート : 判断 687"/>
        <xdr:cNvSpPr/>
      </xdr:nvSpPr>
      <xdr:spPr>
        <a:xfrm>
          <a:off x="13652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11797</xdr:rowOff>
    </xdr:from>
    <xdr:ext cx="534377" cy="259045"/>
    <xdr:sp macro="" textlink="">
      <xdr:nvSpPr>
        <xdr:cNvPr id="689" name="テキスト ボックス 688"/>
        <xdr:cNvSpPr txBox="1"/>
      </xdr:nvSpPr>
      <xdr:spPr>
        <a:xfrm>
          <a:off x="13436111" y="161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49820</xdr:rowOff>
    </xdr:from>
    <xdr:to>
      <xdr:col>18</xdr:col>
      <xdr:colOff>492125</xdr:colOff>
      <xdr:row>95</xdr:row>
      <xdr:rowOff>151420</xdr:rowOff>
    </xdr:to>
    <xdr:sp macro="" textlink="">
      <xdr:nvSpPr>
        <xdr:cNvPr id="690" name="フローチャート : 判断 689"/>
        <xdr:cNvSpPr/>
      </xdr:nvSpPr>
      <xdr:spPr>
        <a:xfrm>
          <a:off x="12763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167947</xdr:rowOff>
    </xdr:from>
    <xdr:ext cx="534377" cy="259045"/>
    <xdr:sp macro="" textlink="">
      <xdr:nvSpPr>
        <xdr:cNvPr id="691" name="テキスト ボックス 690"/>
        <xdr:cNvSpPr txBox="1"/>
      </xdr:nvSpPr>
      <xdr:spPr>
        <a:xfrm>
          <a:off x="12547111" y="1611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66680</xdr:rowOff>
    </xdr:from>
    <xdr:to>
      <xdr:col>23</xdr:col>
      <xdr:colOff>568325</xdr:colOff>
      <xdr:row>96</xdr:row>
      <xdr:rowOff>168280</xdr:rowOff>
    </xdr:to>
    <xdr:sp macro="" textlink="">
      <xdr:nvSpPr>
        <xdr:cNvPr id="697" name="円/楕円 696"/>
        <xdr:cNvSpPr/>
      </xdr:nvSpPr>
      <xdr:spPr>
        <a:xfrm>
          <a:off x="16268700" y="1652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45107</xdr:rowOff>
    </xdr:from>
    <xdr:ext cx="534377" cy="259045"/>
    <xdr:sp macro="" textlink="">
      <xdr:nvSpPr>
        <xdr:cNvPr id="698" name="公債費該当値テキスト"/>
        <xdr:cNvSpPr txBox="1"/>
      </xdr:nvSpPr>
      <xdr:spPr>
        <a:xfrm>
          <a:off x="16370300" y="1650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43,888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69143</xdr:rowOff>
    </xdr:from>
    <xdr:to>
      <xdr:col>22</xdr:col>
      <xdr:colOff>415925</xdr:colOff>
      <xdr:row>96</xdr:row>
      <xdr:rowOff>170743</xdr:rowOff>
    </xdr:to>
    <xdr:sp macro="" textlink="">
      <xdr:nvSpPr>
        <xdr:cNvPr id="699" name="円/楕円 698"/>
        <xdr:cNvSpPr/>
      </xdr:nvSpPr>
      <xdr:spPr>
        <a:xfrm>
          <a:off x="15430500" y="165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161870</xdr:rowOff>
    </xdr:from>
    <xdr:ext cx="534377" cy="259045"/>
    <xdr:sp macro="" textlink="">
      <xdr:nvSpPr>
        <xdr:cNvPr id="700" name="テキスト ボックス 699"/>
        <xdr:cNvSpPr txBox="1"/>
      </xdr:nvSpPr>
      <xdr:spPr>
        <a:xfrm>
          <a:off x="15214111" y="1662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43,457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55541</xdr:rowOff>
    </xdr:from>
    <xdr:to>
      <xdr:col>21</xdr:col>
      <xdr:colOff>212725</xdr:colOff>
      <xdr:row>96</xdr:row>
      <xdr:rowOff>157141</xdr:rowOff>
    </xdr:to>
    <xdr:sp macro="" textlink="">
      <xdr:nvSpPr>
        <xdr:cNvPr id="701" name="円/楕円 700"/>
        <xdr:cNvSpPr/>
      </xdr:nvSpPr>
      <xdr:spPr>
        <a:xfrm>
          <a:off x="14541500" y="1651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148268</xdr:rowOff>
    </xdr:from>
    <xdr:ext cx="534377" cy="259045"/>
    <xdr:sp macro="" textlink="">
      <xdr:nvSpPr>
        <xdr:cNvPr id="702" name="テキスト ボックス 701"/>
        <xdr:cNvSpPr txBox="1"/>
      </xdr:nvSpPr>
      <xdr:spPr>
        <a:xfrm>
          <a:off x="14325111" y="1660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45,837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28846</xdr:rowOff>
    </xdr:from>
    <xdr:to>
      <xdr:col>20</xdr:col>
      <xdr:colOff>9525</xdr:colOff>
      <xdr:row>96</xdr:row>
      <xdr:rowOff>130446</xdr:rowOff>
    </xdr:to>
    <xdr:sp macro="" textlink="">
      <xdr:nvSpPr>
        <xdr:cNvPr id="703" name="円/楕円 702"/>
        <xdr:cNvSpPr/>
      </xdr:nvSpPr>
      <xdr:spPr>
        <a:xfrm>
          <a:off x="13652500" y="1648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121573</xdr:rowOff>
    </xdr:from>
    <xdr:ext cx="534377" cy="259045"/>
    <xdr:sp macro="" textlink="">
      <xdr:nvSpPr>
        <xdr:cNvPr id="704" name="テキスト ボックス 703"/>
        <xdr:cNvSpPr txBox="1"/>
      </xdr:nvSpPr>
      <xdr:spPr>
        <a:xfrm>
          <a:off x="13436111" y="1658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25074</xdr:rowOff>
    </xdr:from>
    <xdr:to>
      <xdr:col>18</xdr:col>
      <xdr:colOff>492125</xdr:colOff>
      <xdr:row>96</xdr:row>
      <xdr:rowOff>126674</xdr:rowOff>
    </xdr:to>
    <xdr:sp macro="" textlink="">
      <xdr:nvSpPr>
        <xdr:cNvPr id="705" name="円/楕円 704"/>
        <xdr:cNvSpPr/>
      </xdr:nvSpPr>
      <xdr:spPr>
        <a:xfrm>
          <a:off x="12763500" y="1648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117801</xdr:rowOff>
    </xdr:from>
    <xdr:ext cx="534377" cy="259045"/>
    <xdr:sp macro="" textlink="">
      <xdr:nvSpPr>
        <xdr:cNvPr id="706" name="テキスト ボックス 705"/>
        <xdr:cNvSpPr txBox="1"/>
      </xdr:nvSpPr>
      <xdr:spPr>
        <a:xfrm>
          <a:off x="12547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9" name="フローチャート : 判断 738"/>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0" name="テキスト ボックス 739"/>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30988</xdr:rowOff>
    </xdr:from>
    <xdr:to>
      <xdr:col>29</xdr:col>
      <xdr:colOff>568325</xdr:colOff>
      <xdr:row>38</xdr:row>
      <xdr:rowOff>132588</xdr:rowOff>
    </xdr:to>
    <xdr:sp macro="" textlink="">
      <xdr:nvSpPr>
        <xdr:cNvPr id="742" name="フローチャート : 判断 741"/>
        <xdr:cNvSpPr/>
      </xdr:nvSpPr>
      <xdr:spPr>
        <a:xfrm>
          <a:off x="20383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149115</xdr:rowOff>
    </xdr:from>
    <xdr:ext cx="378565" cy="259045"/>
    <xdr:sp macro="" textlink="">
      <xdr:nvSpPr>
        <xdr:cNvPr id="743" name="テキスト ボックス 742"/>
        <xdr:cNvSpPr txBox="1"/>
      </xdr:nvSpPr>
      <xdr:spPr>
        <a:xfrm>
          <a:off x="20245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70231</xdr:rowOff>
    </xdr:from>
    <xdr:to>
      <xdr:col>28</xdr:col>
      <xdr:colOff>365125</xdr:colOff>
      <xdr:row>39</xdr:row>
      <xdr:rowOff>381</xdr:rowOff>
    </xdr:to>
    <xdr:sp macro="" textlink="">
      <xdr:nvSpPr>
        <xdr:cNvPr id="745" name="フローチャート : 判断 744"/>
        <xdr:cNvSpPr/>
      </xdr:nvSpPr>
      <xdr:spPr>
        <a:xfrm>
          <a:off x="19494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16908</xdr:rowOff>
    </xdr:from>
    <xdr:ext cx="378565" cy="259045"/>
    <xdr:sp macro="" textlink="">
      <xdr:nvSpPr>
        <xdr:cNvPr id="746" name="テキスト ボックス 745"/>
        <xdr:cNvSpPr txBox="1"/>
      </xdr:nvSpPr>
      <xdr:spPr>
        <a:xfrm>
          <a:off x="19356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41656</xdr:rowOff>
    </xdr:from>
    <xdr:to>
      <xdr:col>27</xdr:col>
      <xdr:colOff>161925</xdr:colOff>
      <xdr:row>38</xdr:row>
      <xdr:rowOff>143256</xdr:rowOff>
    </xdr:to>
    <xdr:sp macro="" textlink="">
      <xdr:nvSpPr>
        <xdr:cNvPr id="747" name="フローチャート : 判断 746"/>
        <xdr:cNvSpPr/>
      </xdr:nvSpPr>
      <xdr:spPr>
        <a:xfrm>
          <a:off x="18605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159783</xdr:rowOff>
    </xdr:from>
    <xdr:ext cx="378565" cy="259045"/>
    <xdr:sp macro="" textlink="">
      <xdr:nvSpPr>
        <xdr:cNvPr id="748" name="テキスト ボックス 747"/>
        <xdr:cNvSpPr txBox="1"/>
      </xdr:nvSpPr>
      <xdr:spPr>
        <a:xfrm>
          <a:off x="18467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住民一人当たりのコストについては、</a:t>
          </a:r>
          <a:r>
            <a:rPr kumimoji="1" lang="ja-JP" altLang="en-US" sz="1100">
              <a:solidFill>
                <a:sysClr val="windowText" lastClr="000000"/>
              </a:solidFill>
              <a:effectLst/>
              <a:latin typeface="+mn-lt"/>
              <a:ea typeface="+mn-ea"/>
              <a:cs typeface="+mn-cs"/>
            </a:rPr>
            <a:t>民生費及び教育費において類似団体を昨年から上回っている。現在事業を進めている幼保一体化施設整備事業の実施に伴うものが大きな要因である。その他、</a:t>
          </a:r>
          <a:r>
            <a:rPr kumimoji="1" lang="ja-JP" altLang="ja-JP" sz="1100">
              <a:solidFill>
                <a:sysClr val="windowText" lastClr="000000"/>
              </a:solidFill>
              <a:effectLst/>
              <a:latin typeface="+mn-lt"/>
              <a:ea typeface="+mn-ea"/>
              <a:cs typeface="+mn-cs"/>
            </a:rPr>
            <a:t>議会費</a:t>
          </a:r>
          <a:r>
            <a:rPr kumimoji="1" lang="ja-JP" altLang="en-US" sz="1100">
              <a:solidFill>
                <a:sysClr val="windowText" lastClr="000000"/>
              </a:solidFill>
              <a:effectLst/>
              <a:latin typeface="+mn-lt"/>
              <a:ea typeface="+mn-ea"/>
              <a:cs typeface="+mn-cs"/>
            </a:rPr>
            <a:t>と労働費</a:t>
          </a:r>
          <a:r>
            <a:rPr kumimoji="1" lang="ja-JP" altLang="ja-JP" sz="1100">
              <a:solidFill>
                <a:sysClr val="windowText" lastClr="000000"/>
              </a:solidFill>
              <a:effectLst/>
              <a:latin typeface="+mn-lt"/>
              <a:ea typeface="+mn-ea"/>
              <a:cs typeface="+mn-cs"/>
            </a:rPr>
            <a:t>において類似団体を上回っているものの、それ以外の目的別歳出においては類似団体を下回っている状況である。特に類似団体と比較し</a:t>
          </a:r>
          <a:r>
            <a:rPr kumimoji="1" lang="ja-JP" altLang="en-US" sz="1100">
              <a:solidFill>
                <a:sysClr val="windowText" lastClr="000000"/>
              </a:solidFill>
              <a:effectLst/>
              <a:latin typeface="+mn-lt"/>
              <a:ea typeface="+mn-ea"/>
              <a:cs typeface="+mn-cs"/>
            </a:rPr>
            <a:t>総務</a:t>
          </a:r>
          <a:r>
            <a:rPr kumimoji="1" lang="ja-JP" altLang="ja-JP" sz="1100">
              <a:solidFill>
                <a:sysClr val="windowText" lastClr="000000"/>
              </a:solidFill>
              <a:effectLst/>
              <a:latin typeface="+mn-lt"/>
              <a:ea typeface="+mn-ea"/>
              <a:cs typeface="+mn-cs"/>
            </a:rPr>
            <a:t>費で</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29.2%</a:t>
          </a:r>
          <a:r>
            <a:rPr kumimoji="1" lang="ja-JP" altLang="ja-JP" sz="1100">
              <a:solidFill>
                <a:sysClr val="windowText" lastClr="000000"/>
              </a:solidFill>
              <a:effectLst/>
              <a:latin typeface="+mn-lt"/>
              <a:ea typeface="+mn-ea"/>
              <a:cs typeface="+mn-cs"/>
            </a:rPr>
            <a:t>、農林水産業費で△</a:t>
          </a:r>
          <a:r>
            <a:rPr kumimoji="1" lang="en-US" altLang="ja-JP" sz="1100">
              <a:solidFill>
                <a:sysClr val="windowText" lastClr="000000"/>
              </a:solidFill>
              <a:effectLst/>
              <a:latin typeface="+mn-lt"/>
              <a:ea typeface="+mn-ea"/>
              <a:cs typeface="+mn-cs"/>
            </a:rPr>
            <a:t>58.7%</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消防費で△</a:t>
          </a:r>
          <a:r>
            <a:rPr kumimoji="1" lang="en-US" altLang="ja-JP" sz="1100">
              <a:solidFill>
                <a:sysClr val="windowText" lastClr="000000"/>
              </a:solidFill>
              <a:effectLst/>
              <a:latin typeface="+mn-lt"/>
              <a:ea typeface="+mn-ea"/>
              <a:cs typeface="+mn-cs"/>
            </a:rPr>
            <a:t>39.3%</a:t>
          </a:r>
          <a:r>
            <a:rPr kumimoji="1" lang="ja-JP" altLang="en-US" sz="1100">
              <a:solidFill>
                <a:sysClr val="windowText" lastClr="000000"/>
              </a:solidFill>
              <a:effectLst/>
              <a:latin typeface="+mn-lt"/>
              <a:ea typeface="+mn-ea"/>
              <a:cs typeface="+mn-cs"/>
            </a:rPr>
            <a:t>と</a:t>
          </a:r>
          <a:r>
            <a:rPr kumimoji="1" lang="ja-JP" altLang="ja-JP" sz="1100">
              <a:solidFill>
                <a:sysClr val="windowText" lastClr="000000"/>
              </a:solidFill>
              <a:effectLst/>
              <a:latin typeface="+mn-lt"/>
              <a:ea typeface="+mn-ea"/>
              <a:cs typeface="+mn-cs"/>
            </a:rPr>
            <a:t>コストが低く抑えられている。これは現在まで、</a:t>
          </a:r>
          <a:r>
            <a:rPr kumimoji="1" lang="ja-JP" altLang="en-US" sz="1100">
              <a:solidFill>
                <a:sysClr val="windowText" lastClr="000000"/>
              </a:solidFill>
              <a:effectLst/>
              <a:latin typeface="+mn-lt"/>
              <a:ea typeface="+mn-ea"/>
              <a:cs typeface="+mn-cs"/>
            </a:rPr>
            <a:t>幼保一体化施設整備事業以外で</a:t>
          </a:r>
          <a:r>
            <a:rPr kumimoji="1" lang="ja-JP" altLang="ja-JP" sz="1100">
              <a:solidFill>
                <a:sysClr val="windowText" lastClr="000000"/>
              </a:solidFill>
              <a:effectLst/>
              <a:latin typeface="+mn-lt"/>
              <a:ea typeface="+mn-ea"/>
              <a:cs typeface="+mn-cs"/>
            </a:rPr>
            <a:t>大きな事業を実施していないこ</a:t>
          </a:r>
          <a:r>
            <a:rPr kumimoji="1" lang="ja-JP" altLang="en-US" sz="1100">
              <a:solidFill>
                <a:sysClr val="windowText" lastClr="000000"/>
              </a:solidFill>
              <a:effectLst/>
              <a:latin typeface="+mn-lt"/>
              <a:ea typeface="+mn-ea"/>
              <a:cs typeface="+mn-cs"/>
            </a:rPr>
            <a:t>と</a:t>
          </a:r>
          <a:r>
            <a:rPr kumimoji="1" lang="ja-JP" altLang="ja-JP" sz="1100">
              <a:solidFill>
                <a:sysClr val="windowText" lastClr="000000"/>
              </a:solidFill>
              <a:effectLst/>
              <a:latin typeface="+mn-lt"/>
              <a:ea typeface="+mn-ea"/>
              <a:cs typeface="+mn-cs"/>
            </a:rPr>
            <a:t>が大きな要因である</a:t>
          </a:r>
          <a:r>
            <a:rPr kumimoji="1" lang="ja-JP" altLang="en-US" sz="1100">
              <a:solidFill>
                <a:sysClr val="windowText" lastClr="000000"/>
              </a:solidFill>
              <a:effectLst/>
              <a:latin typeface="+mn-lt"/>
              <a:ea typeface="+mn-ea"/>
              <a:cs typeface="+mn-cs"/>
            </a:rPr>
            <a:t>。全体で見た場合の</a:t>
          </a:r>
          <a:r>
            <a:rPr kumimoji="1" lang="ja-JP" altLang="ja-JP" sz="1100">
              <a:solidFill>
                <a:sysClr val="windowText" lastClr="000000"/>
              </a:solidFill>
              <a:effectLst/>
              <a:latin typeface="+mn-lt"/>
              <a:ea typeface="+mn-ea"/>
              <a:cs typeface="+mn-cs"/>
            </a:rPr>
            <a:t>目的別歳出の住民一人当たりのコスト</a:t>
          </a:r>
          <a:r>
            <a:rPr kumimoji="1" lang="ja-JP" altLang="en-US" sz="1100">
              <a:solidFill>
                <a:sysClr val="windowText" lastClr="000000"/>
              </a:solidFill>
              <a:effectLst/>
              <a:latin typeface="+mn-lt"/>
              <a:ea typeface="+mn-ea"/>
              <a:cs typeface="+mn-cs"/>
            </a:rPr>
            <a:t>として</a:t>
          </a:r>
          <a:r>
            <a:rPr kumimoji="1" lang="ja-JP" altLang="ja-JP" sz="1100">
              <a:solidFill>
                <a:sysClr val="windowText" lastClr="000000"/>
              </a:solidFill>
              <a:effectLst/>
              <a:latin typeface="+mn-lt"/>
              <a:ea typeface="+mn-ea"/>
              <a:cs typeface="+mn-cs"/>
            </a:rPr>
            <a:t>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類似団体に比較し抑制されていることから、</a:t>
          </a:r>
          <a:r>
            <a:rPr kumimoji="1" lang="ja-JP" altLang="en-US" sz="1100">
              <a:solidFill>
                <a:sysClr val="windowText" lastClr="000000"/>
              </a:solidFill>
              <a:effectLst/>
              <a:latin typeface="+mn-lt"/>
              <a:ea typeface="+mn-ea"/>
              <a:cs typeface="+mn-cs"/>
            </a:rPr>
            <a:t>今後も必要に応じた各種事業を精査し、</a:t>
          </a:r>
          <a:r>
            <a:rPr kumimoji="1" lang="ja-JP" altLang="ja-JP" sz="1100">
              <a:solidFill>
                <a:sysClr val="windowText" lastClr="000000"/>
              </a:solidFill>
              <a:effectLst/>
              <a:latin typeface="+mn-lt"/>
              <a:ea typeface="+mn-ea"/>
              <a:cs typeface="+mn-cs"/>
            </a:rPr>
            <a:t>あらゆる経費の</a:t>
          </a:r>
          <a:r>
            <a:rPr kumimoji="1" lang="ja-JP" altLang="en-US" sz="1100">
              <a:solidFill>
                <a:sysClr val="windowText" lastClr="000000"/>
              </a:solidFill>
              <a:effectLst/>
              <a:latin typeface="+mn-lt"/>
              <a:ea typeface="+mn-ea"/>
              <a:cs typeface="+mn-cs"/>
            </a:rPr>
            <a:t>コスト</a:t>
          </a:r>
          <a:r>
            <a:rPr kumimoji="1" lang="ja-JP" altLang="ja-JP" sz="1100">
              <a:solidFill>
                <a:sysClr val="windowText" lastClr="000000"/>
              </a:solidFill>
              <a:effectLst/>
              <a:latin typeface="+mn-lt"/>
              <a:ea typeface="+mn-ea"/>
              <a:cs typeface="+mn-cs"/>
            </a:rPr>
            <a:t>縮減と効率的な事業計画の執行により、継続した健全な財政運営を図っていく。</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ysClr val="windowText" lastClr="000000"/>
              </a:solidFill>
              <a:effectLst/>
              <a:latin typeface="+mn-lt"/>
              <a:ea typeface="+mn-ea"/>
              <a:cs typeface="+mn-cs"/>
            </a:rPr>
            <a:t>　実質収支額については、概ね</a:t>
          </a:r>
          <a:r>
            <a:rPr lang="en-US" altLang="ja-JP" sz="1100" b="0" i="0" baseline="0">
              <a:solidFill>
                <a:sysClr val="windowText" lastClr="000000"/>
              </a:solidFill>
              <a:effectLst/>
              <a:latin typeface="+mn-lt"/>
              <a:ea typeface="+mn-ea"/>
              <a:cs typeface="+mn-cs"/>
            </a:rPr>
            <a:t>7</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10</a:t>
          </a:r>
          <a:r>
            <a:rPr lang="ja-JP" altLang="ja-JP" sz="1100" b="0" i="0" baseline="0">
              <a:solidFill>
                <a:sysClr val="windowText" lastClr="000000"/>
              </a:solidFill>
              <a:effectLst/>
              <a:latin typeface="+mn-lt"/>
              <a:ea typeface="+mn-ea"/>
              <a:cs typeface="+mn-cs"/>
            </a:rPr>
            <a:t>％で推移しており、平成</a:t>
          </a:r>
          <a:r>
            <a:rPr lang="en-US" altLang="ja-JP" sz="1100" b="0" i="0" baseline="0">
              <a:solidFill>
                <a:sysClr val="windowText" lastClr="000000"/>
              </a:solidFill>
              <a:effectLst/>
              <a:latin typeface="+mn-lt"/>
              <a:ea typeface="+mn-ea"/>
              <a:cs typeface="+mn-cs"/>
            </a:rPr>
            <a:t>24</a:t>
          </a:r>
          <a:r>
            <a:rPr lang="ja-JP" altLang="ja-JP" sz="1100" b="0" i="0" baseline="0">
              <a:solidFill>
                <a:sysClr val="windowText" lastClr="000000"/>
              </a:solidFill>
              <a:effectLst/>
              <a:latin typeface="+mn-lt"/>
              <a:ea typeface="+mn-ea"/>
              <a:cs typeface="+mn-cs"/>
            </a:rPr>
            <a:t>年度は震災関連の復興交付税等により一般財源持ち出しが抑制されたこと等により</a:t>
          </a:r>
          <a:r>
            <a:rPr lang="en-US" altLang="ja-JP" sz="1100" b="0" i="0" baseline="0">
              <a:solidFill>
                <a:sysClr val="windowText" lastClr="000000"/>
              </a:solidFill>
              <a:effectLst/>
              <a:latin typeface="+mn-lt"/>
              <a:ea typeface="+mn-ea"/>
              <a:cs typeface="+mn-cs"/>
            </a:rPr>
            <a:t>10.69</a:t>
          </a:r>
          <a:r>
            <a:rPr lang="ja-JP" altLang="ja-JP" sz="1100" b="0" i="0" baseline="0">
              <a:solidFill>
                <a:sysClr val="windowText" lastClr="000000"/>
              </a:solidFill>
              <a:effectLst/>
              <a:latin typeface="+mn-lt"/>
              <a:ea typeface="+mn-ea"/>
              <a:cs typeface="+mn-cs"/>
            </a:rPr>
            <a:t>％と上昇した。平成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年度は</a:t>
          </a:r>
          <a:r>
            <a:rPr lang="en-US" altLang="ja-JP" sz="1100" b="0" i="0" baseline="0">
              <a:solidFill>
                <a:sysClr val="windowText" lastClr="000000"/>
              </a:solidFill>
              <a:effectLst/>
              <a:latin typeface="+mn-lt"/>
              <a:ea typeface="+mn-ea"/>
              <a:cs typeface="+mn-cs"/>
            </a:rPr>
            <a:t>8.94</a:t>
          </a:r>
          <a:r>
            <a:rPr lang="ja-JP" altLang="ja-JP" sz="1100" b="0" i="0" baseline="0">
              <a:solidFill>
                <a:sysClr val="windowText" lastClr="000000"/>
              </a:solidFill>
              <a:effectLst/>
              <a:latin typeface="+mn-lt"/>
              <a:ea typeface="+mn-ea"/>
              <a:cs typeface="+mn-cs"/>
            </a:rPr>
            <a:t>％とな</a:t>
          </a:r>
          <a:r>
            <a:rPr lang="ja-JP" altLang="en-US" sz="1100" b="0" i="0" baseline="0">
              <a:solidFill>
                <a:sysClr val="windowText" lastClr="000000"/>
              </a:solidFill>
              <a:effectLst/>
              <a:latin typeface="+mn-lt"/>
              <a:ea typeface="+mn-ea"/>
              <a:cs typeface="+mn-cs"/>
            </a:rPr>
            <a:t>っており</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及び平成</a:t>
          </a:r>
          <a:r>
            <a:rPr lang="en-US" altLang="ja-JP" sz="1100" b="0" i="0" baseline="0">
              <a:solidFill>
                <a:sysClr val="windowText" lastClr="000000"/>
              </a:solidFill>
              <a:effectLst/>
              <a:latin typeface="+mn-lt"/>
              <a:ea typeface="+mn-ea"/>
              <a:cs typeface="+mn-cs"/>
            </a:rPr>
            <a:t>28</a:t>
          </a:r>
          <a:r>
            <a:rPr lang="ja-JP" altLang="en-US" sz="1100" b="0" i="0" baseline="0">
              <a:solidFill>
                <a:sysClr val="windowText" lastClr="000000"/>
              </a:solidFill>
              <a:effectLst/>
              <a:latin typeface="+mn-lt"/>
              <a:ea typeface="+mn-ea"/>
              <a:cs typeface="+mn-cs"/>
            </a:rPr>
            <a:t>年度については、</a:t>
          </a:r>
          <a:r>
            <a:rPr lang="ja-JP" altLang="ja-JP" sz="1100" b="0" i="0" baseline="0">
              <a:solidFill>
                <a:sysClr val="windowText" lastClr="000000"/>
              </a:solidFill>
              <a:effectLst/>
              <a:latin typeface="+mn-lt"/>
              <a:ea typeface="+mn-ea"/>
              <a:cs typeface="+mn-cs"/>
            </a:rPr>
            <a:t>幼保一体化施設整備事業に伴う財政調整基金の取崩額が積立額を上回ったことから実質単年度収支については赤字となったが、平成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年度での年度収支の赤字はない。今後</a:t>
          </a:r>
          <a:r>
            <a:rPr lang="ja-JP" altLang="en-US" sz="1100" b="0" i="0" baseline="0">
              <a:solidFill>
                <a:sysClr val="windowText" lastClr="000000"/>
              </a:solidFill>
              <a:effectLst/>
              <a:latin typeface="+mn-lt"/>
              <a:ea typeface="+mn-ea"/>
              <a:cs typeface="+mn-cs"/>
            </a:rPr>
            <a:t>も</a:t>
          </a:r>
          <a:r>
            <a:rPr lang="ja-JP" altLang="ja-JP" sz="1100" b="0" i="0" baseline="0">
              <a:solidFill>
                <a:sysClr val="windowText" lastClr="000000"/>
              </a:solidFill>
              <a:effectLst/>
              <a:latin typeface="+mn-lt"/>
              <a:ea typeface="+mn-ea"/>
              <a:cs typeface="+mn-cs"/>
            </a:rPr>
            <a:t>、繰越金については収支を見据え財政調整基金に積み立てを予定し、</a:t>
          </a:r>
          <a:r>
            <a:rPr lang="en-US" altLang="ja-JP" sz="1100" b="0" i="0" baseline="0">
              <a:solidFill>
                <a:sysClr val="windowText" lastClr="000000"/>
              </a:solidFill>
              <a:effectLst/>
              <a:latin typeface="+mn-lt"/>
              <a:ea typeface="+mn-ea"/>
              <a:cs typeface="+mn-cs"/>
            </a:rPr>
            <a:t>5</a:t>
          </a:r>
          <a:r>
            <a:rPr lang="ja-JP" altLang="ja-JP" sz="1100" b="0" i="0" baseline="0">
              <a:solidFill>
                <a:sysClr val="windowText" lastClr="000000"/>
              </a:solidFill>
              <a:effectLst/>
              <a:latin typeface="+mn-lt"/>
              <a:ea typeface="+mn-ea"/>
              <a:cs typeface="+mn-cs"/>
            </a:rPr>
            <a:t>％以上の黒字が確保できるよう、今後も収支の均衡を図りながら適正な財政運営に努める。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調査開始の平成１９年度決算から一般会計、特別会計及び企業会計の赤字額はない。</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今後も町税等の収納率の向上による歳入の確保と、行財政改革への取り組みを通じて経常経費等の削減に努める。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4133975</v>
      </c>
      <c r="BO4" s="411"/>
      <c r="BP4" s="411"/>
      <c r="BQ4" s="411"/>
      <c r="BR4" s="411"/>
      <c r="BS4" s="411"/>
      <c r="BT4" s="411"/>
      <c r="BU4" s="412"/>
      <c r="BV4" s="410">
        <v>3496299</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8.9</v>
      </c>
      <c r="CU4" s="588"/>
      <c r="CV4" s="588"/>
      <c r="CW4" s="588"/>
      <c r="CX4" s="588"/>
      <c r="CY4" s="588"/>
      <c r="CZ4" s="588"/>
      <c r="DA4" s="589"/>
      <c r="DB4" s="587">
        <v>8.1999999999999993</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3802366</v>
      </c>
      <c r="BO5" s="416"/>
      <c r="BP5" s="416"/>
      <c r="BQ5" s="416"/>
      <c r="BR5" s="416"/>
      <c r="BS5" s="416"/>
      <c r="BT5" s="416"/>
      <c r="BU5" s="417"/>
      <c r="BV5" s="415">
        <v>3282373</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83.3</v>
      </c>
      <c r="CU5" s="386"/>
      <c r="CV5" s="386"/>
      <c r="CW5" s="386"/>
      <c r="CX5" s="386"/>
      <c r="CY5" s="386"/>
      <c r="CZ5" s="386"/>
      <c r="DA5" s="387"/>
      <c r="DB5" s="385">
        <v>81.8</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331609</v>
      </c>
      <c r="BO6" s="416"/>
      <c r="BP6" s="416"/>
      <c r="BQ6" s="416"/>
      <c r="BR6" s="416"/>
      <c r="BS6" s="416"/>
      <c r="BT6" s="416"/>
      <c r="BU6" s="417"/>
      <c r="BV6" s="415">
        <v>213926</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87.2</v>
      </c>
      <c r="CU6" s="562"/>
      <c r="CV6" s="562"/>
      <c r="CW6" s="562"/>
      <c r="CX6" s="562"/>
      <c r="CY6" s="562"/>
      <c r="CZ6" s="562"/>
      <c r="DA6" s="563"/>
      <c r="DB6" s="561">
        <v>86.7</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136796</v>
      </c>
      <c r="BO7" s="416"/>
      <c r="BP7" s="416"/>
      <c r="BQ7" s="416"/>
      <c r="BR7" s="416"/>
      <c r="BS7" s="416"/>
      <c r="BT7" s="416"/>
      <c r="BU7" s="417"/>
      <c r="BV7" s="415">
        <v>32134</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2179694</v>
      </c>
      <c r="CU7" s="416"/>
      <c r="CV7" s="416"/>
      <c r="CW7" s="416"/>
      <c r="CX7" s="416"/>
      <c r="CY7" s="416"/>
      <c r="CZ7" s="416"/>
      <c r="DA7" s="417"/>
      <c r="DB7" s="415">
        <v>2216955</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194813</v>
      </c>
      <c r="BO8" s="416"/>
      <c r="BP8" s="416"/>
      <c r="BQ8" s="416"/>
      <c r="BR8" s="416"/>
      <c r="BS8" s="416"/>
      <c r="BT8" s="416"/>
      <c r="BU8" s="417"/>
      <c r="BV8" s="415">
        <v>181792</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0.34</v>
      </c>
      <c r="CU8" s="525"/>
      <c r="CV8" s="525"/>
      <c r="CW8" s="525"/>
      <c r="CX8" s="525"/>
      <c r="CY8" s="525"/>
      <c r="CZ8" s="525"/>
      <c r="DA8" s="526"/>
      <c r="DB8" s="524">
        <v>0.33</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6577</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13021</v>
      </c>
      <c r="BO9" s="416"/>
      <c r="BP9" s="416"/>
      <c r="BQ9" s="416"/>
      <c r="BR9" s="416"/>
      <c r="BS9" s="416"/>
      <c r="BT9" s="416"/>
      <c r="BU9" s="417"/>
      <c r="BV9" s="415">
        <v>-4419</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10</v>
      </c>
      <c r="CU9" s="386"/>
      <c r="CV9" s="386"/>
      <c r="CW9" s="386"/>
      <c r="CX9" s="386"/>
      <c r="CY9" s="386"/>
      <c r="CZ9" s="386"/>
      <c r="DA9" s="387"/>
      <c r="DB9" s="385">
        <v>10.6</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6888</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200000</v>
      </c>
      <c r="BO10" s="416"/>
      <c r="BP10" s="416"/>
      <c r="BQ10" s="416"/>
      <c r="BR10" s="416"/>
      <c r="BS10" s="416"/>
      <c r="BT10" s="416"/>
      <c r="BU10" s="417"/>
      <c r="BV10" s="415">
        <v>250000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6622</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316000</v>
      </c>
      <c r="BO12" s="416"/>
      <c r="BP12" s="416"/>
      <c r="BQ12" s="416"/>
      <c r="BR12" s="416"/>
      <c r="BS12" s="416"/>
      <c r="BT12" s="416"/>
      <c r="BU12" s="417"/>
      <c r="BV12" s="415">
        <v>160000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6593</v>
      </c>
      <c r="S13" s="517"/>
      <c r="T13" s="517"/>
      <c r="U13" s="517"/>
      <c r="V13" s="518"/>
      <c r="W13" s="504" t="s">
        <v>124</v>
      </c>
      <c r="X13" s="428"/>
      <c r="Y13" s="428"/>
      <c r="Z13" s="428"/>
      <c r="AA13" s="428"/>
      <c r="AB13" s="429"/>
      <c r="AC13" s="391">
        <v>315</v>
      </c>
      <c r="AD13" s="392"/>
      <c r="AE13" s="392"/>
      <c r="AF13" s="392"/>
      <c r="AG13" s="393"/>
      <c r="AH13" s="391">
        <v>371</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-102979</v>
      </c>
      <c r="BO13" s="416"/>
      <c r="BP13" s="416"/>
      <c r="BQ13" s="416"/>
      <c r="BR13" s="416"/>
      <c r="BS13" s="416"/>
      <c r="BT13" s="416"/>
      <c r="BU13" s="417"/>
      <c r="BV13" s="415">
        <v>85581</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8.5</v>
      </c>
      <c r="CU13" s="386"/>
      <c r="CV13" s="386"/>
      <c r="CW13" s="386"/>
      <c r="CX13" s="386"/>
      <c r="CY13" s="386"/>
      <c r="CZ13" s="386"/>
      <c r="DA13" s="387"/>
      <c r="DB13" s="385">
        <v>9.8000000000000007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6787</v>
      </c>
      <c r="S14" s="517"/>
      <c r="T14" s="517"/>
      <c r="U14" s="517"/>
      <c r="V14" s="518"/>
      <c r="W14" s="519"/>
      <c r="X14" s="431"/>
      <c r="Y14" s="431"/>
      <c r="Z14" s="431"/>
      <c r="AA14" s="431"/>
      <c r="AB14" s="432"/>
      <c r="AC14" s="509">
        <v>9.4</v>
      </c>
      <c r="AD14" s="510"/>
      <c r="AE14" s="510"/>
      <c r="AF14" s="510"/>
      <c r="AG14" s="511"/>
      <c r="AH14" s="509">
        <v>11.1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22.4</v>
      </c>
      <c r="CU14" s="488"/>
      <c r="CV14" s="488"/>
      <c r="CW14" s="488"/>
      <c r="CX14" s="488"/>
      <c r="CY14" s="488"/>
      <c r="CZ14" s="488"/>
      <c r="DA14" s="489"/>
      <c r="DB14" s="520">
        <v>2.9</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6749</v>
      </c>
      <c r="S15" s="517"/>
      <c r="T15" s="517"/>
      <c r="U15" s="517"/>
      <c r="V15" s="518"/>
      <c r="W15" s="504" t="s">
        <v>131</v>
      </c>
      <c r="X15" s="428"/>
      <c r="Y15" s="428"/>
      <c r="Z15" s="428"/>
      <c r="AA15" s="428"/>
      <c r="AB15" s="429"/>
      <c r="AC15" s="391">
        <v>1585</v>
      </c>
      <c r="AD15" s="392"/>
      <c r="AE15" s="392"/>
      <c r="AF15" s="392"/>
      <c r="AG15" s="393"/>
      <c r="AH15" s="391">
        <v>1567</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674990</v>
      </c>
      <c r="BO15" s="411"/>
      <c r="BP15" s="411"/>
      <c r="BQ15" s="411"/>
      <c r="BR15" s="411"/>
      <c r="BS15" s="411"/>
      <c r="BT15" s="411"/>
      <c r="BU15" s="412"/>
      <c r="BV15" s="410">
        <v>652370</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47.5</v>
      </c>
      <c r="AD16" s="510"/>
      <c r="AE16" s="510"/>
      <c r="AF16" s="510"/>
      <c r="AG16" s="511"/>
      <c r="AH16" s="509">
        <v>47.1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1909536</v>
      </c>
      <c r="BO16" s="416"/>
      <c r="BP16" s="416"/>
      <c r="BQ16" s="416"/>
      <c r="BR16" s="416"/>
      <c r="BS16" s="416"/>
      <c r="BT16" s="416"/>
      <c r="BU16" s="417"/>
      <c r="BV16" s="415">
        <v>1920162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1437</v>
      </c>
      <c r="AD17" s="392"/>
      <c r="AE17" s="392"/>
      <c r="AF17" s="392"/>
      <c r="AG17" s="393"/>
      <c r="AH17" s="391">
        <v>1391</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848231</v>
      </c>
      <c r="BO17" s="416"/>
      <c r="BP17" s="416"/>
      <c r="BQ17" s="416"/>
      <c r="BR17" s="416"/>
      <c r="BS17" s="416"/>
      <c r="BT17" s="416"/>
      <c r="BU17" s="417"/>
      <c r="BV17" s="415">
        <v>818946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37.43</v>
      </c>
      <c r="M18" s="480"/>
      <c r="N18" s="480"/>
      <c r="O18" s="480"/>
      <c r="P18" s="480"/>
      <c r="Q18" s="480"/>
      <c r="R18" s="481"/>
      <c r="S18" s="481"/>
      <c r="T18" s="481"/>
      <c r="U18" s="481"/>
      <c r="V18" s="482"/>
      <c r="W18" s="496"/>
      <c r="X18" s="497"/>
      <c r="Y18" s="497"/>
      <c r="Z18" s="497"/>
      <c r="AA18" s="497"/>
      <c r="AB18" s="505"/>
      <c r="AC18" s="379">
        <v>43.1</v>
      </c>
      <c r="AD18" s="380"/>
      <c r="AE18" s="380"/>
      <c r="AF18" s="380"/>
      <c r="AG18" s="483"/>
      <c r="AH18" s="379">
        <v>41.8</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1824172</v>
      </c>
      <c r="BO18" s="416"/>
      <c r="BP18" s="416"/>
      <c r="BQ18" s="416"/>
      <c r="BR18" s="416"/>
      <c r="BS18" s="416"/>
      <c r="BT18" s="416"/>
      <c r="BU18" s="417"/>
      <c r="BV18" s="415">
        <v>1850261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176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2912795</v>
      </c>
      <c r="BO19" s="416"/>
      <c r="BP19" s="416"/>
      <c r="BQ19" s="416"/>
      <c r="BR19" s="416"/>
      <c r="BS19" s="416"/>
      <c r="BT19" s="416"/>
      <c r="BU19" s="417"/>
      <c r="BV19" s="415">
        <v>2785487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2055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2876463</v>
      </c>
      <c r="BO23" s="416"/>
      <c r="BP23" s="416"/>
      <c r="BQ23" s="416"/>
      <c r="BR23" s="416"/>
      <c r="BS23" s="416"/>
      <c r="BT23" s="416"/>
      <c r="BU23" s="417"/>
      <c r="BV23" s="415">
        <v>2575899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6822</v>
      </c>
      <c r="R24" s="392"/>
      <c r="S24" s="392"/>
      <c r="T24" s="392"/>
      <c r="U24" s="392"/>
      <c r="V24" s="393"/>
      <c r="W24" s="457"/>
      <c r="X24" s="448"/>
      <c r="Y24" s="449"/>
      <c r="Z24" s="388" t="s">
        <v>155</v>
      </c>
      <c r="AA24" s="389"/>
      <c r="AB24" s="389"/>
      <c r="AC24" s="389"/>
      <c r="AD24" s="389"/>
      <c r="AE24" s="389"/>
      <c r="AF24" s="389"/>
      <c r="AG24" s="390"/>
      <c r="AH24" s="391">
        <v>59</v>
      </c>
      <c r="AI24" s="392"/>
      <c r="AJ24" s="392"/>
      <c r="AK24" s="392"/>
      <c r="AL24" s="393"/>
      <c r="AM24" s="391">
        <v>166144</v>
      </c>
      <c r="AN24" s="392"/>
      <c r="AO24" s="392"/>
      <c r="AP24" s="392"/>
      <c r="AQ24" s="392"/>
      <c r="AR24" s="393"/>
      <c r="AS24" s="391">
        <v>2816</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2762195</v>
      </c>
      <c r="BO24" s="416"/>
      <c r="BP24" s="416"/>
      <c r="BQ24" s="416"/>
      <c r="BR24" s="416"/>
      <c r="BS24" s="416"/>
      <c r="BT24" s="416"/>
      <c r="BU24" s="417"/>
      <c r="BV24" s="415">
        <v>2460345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5463</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41218</v>
      </c>
      <c r="BO25" s="411"/>
      <c r="BP25" s="411"/>
      <c r="BQ25" s="411"/>
      <c r="BR25" s="411"/>
      <c r="BS25" s="411"/>
      <c r="BT25" s="411"/>
      <c r="BU25" s="412"/>
      <c r="BV25" s="410">
        <v>56132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5112</v>
      </c>
      <c r="R26" s="392"/>
      <c r="S26" s="392"/>
      <c r="T26" s="392"/>
      <c r="U26" s="392"/>
      <c r="V26" s="393"/>
      <c r="W26" s="457"/>
      <c r="X26" s="448"/>
      <c r="Y26" s="449"/>
      <c r="Z26" s="388" t="s">
        <v>161</v>
      </c>
      <c r="AA26" s="470"/>
      <c r="AB26" s="470"/>
      <c r="AC26" s="470"/>
      <c r="AD26" s="470"/>
      <c r="AE26" s="470"/>
      <c r="AF26" s="470"/>
      <c r="AG26" s="471"/>
      <c r="AH26" s="391" t="s">
        <v>122</v>
      </c>
      <c r="AI26" s="392"/>
      <c r="AJ26" s="392"/>
      <c r="AK26" s="392"/>
      <c r="AL26" s="393"/>
      <c r="AM26" s="391" t="s">
        <v>122</v>
      </c>
      <c r="AN26" s="392"/>
      <c r="AO26" s="392"/>
      <c r="AP26" s="392"/>
      <c r="AQ26" s="392"/>
      <c r="AR26" s="393"/>
      <c r="AS26" s="391" t="s">
        <v>122</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2888</v>
      </c>
      <c r="R27" s="392"/>
      <c r="S27" s="392"/>
      <c r="T27" s="392"/>
      <c r="U27" s="392"/>
      <c r="V27" s="393"/>
      <c r="W27" s="457"/>
      <c r="X27" s="448"/>
      <c r="Y27" s="449"/>
      <c r="Z27" s="388" t="s">
        <v>164</v>
      </c>
      <c r="AA27" s="389"/>
      <c r="AB27" s="389"/>
      <c r="AC27" s="389"/>
      <c r="AD27" s="389"/>
      <c r="AE27" s="389"/>
      <c r="AF27" s="389"/>
      <c r="AG27" s="390"/>
      <c r="AH27" s="391">
        <v>4</v>
      </c>
      <c r="AI27" s="392"/>
      <c r="AJ27" s="392"/>
      <c r="AK27" s="392"/>
      <c r="AL27" s="393"/>
      <c r="AM27" s="391">
        <v>10284</v>
      </c>
      <c r="AN27" s="392"/>
      <c r="AO27" s="392"/>
      <c r="AP27" s="392"/>
      <c r="AQ27" s="392"/>
      <c r="AR27" s="393"/>
      <c r="AS27" s="391">
        <v>2571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120000</v>
      </c>
      <c r="BO27" s="419"/>
      <c r="BP27" s="419"/>
      <c r="BQ27" s="419"/>
      <c r="BR27" s="419"/>
      <c r="BS27" s="419"/>
      <c r="BT27" s="419"/>
      <c r="BU27" s="420"/>
      <c r="BV27" s="418">
        <v>120000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2270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934000</v>
      </c>
      <c r="BO28" s="411"/>
      <c r="BP28" s="411"/>
      <c r="BQ28" s="411"/>
      <c r="BR28" s="411"/>
      <c r="BS28" s="411"/>
      <c r="BT28" s="411"/>
      <c r="BU28" s="412"/>
      <c r="BV28" s="410">
        <v>1050000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10</v>
      </c>
      <c r="M29" s="392"/>
      <c r="N29" s="392"/>
      <c r="O29" s="392"/>
      <c r="P29" s="393"/>
      <c r="Q29" s="391">
        <v>2119</v>
      </c>
      <c r="R29" s="392"/>
      <c r="S29" s="392"/>
      <c r="T29" s="392"/>
      <c r="U29" s="392"/>
      <c r="V29" s="393"/>
      <c r="W29" s="458"/>
      <c r="X29" s="459"/>
      <c r="Y29" s="460"/>
      <c r="Z29" s="388" t="s">
        <v>171</v>
      </c>
      <c r="AA29" s="389"/>
      <c r="AB29" s="389"/>
      <c r="AC29" s="389"/>
      <c r="AD29" s="389"/>
      <c r="AE29" s="389"/>
      <c r="AF29" s="389"/>
      <c r="AG29" s="390"/>
      <c r="AH29" s="391">
        <v>63</v>
      </c>
      <c r="AI29" s="392"/>
      <c r="AJ29" s="392"/>
      <c r="AK29" s="392"/>
      <c r="AL29" s="393"/>
      <c r="AM29" s="391">
        <v>176428</v>
      </c>
      <c r="AN29" s="392"/>
      <c r="AO29" s="392"/>
      <c r="AP29" s="392"/>
      <c r="AQ29" s="392"/>
      <c r="AR29" s="393"/>
      <c r="AS29" s="391">
        <v>2800</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40000</v>
      </c>
      <c r="BO29" s="416"/>
      <c r="BP29" s="416"/>
      <c r="BQ29" s="416"/>
      <c r="BR29" s="416"/>
      <c r="BS29" s="416"/>
      <c r="BT29" s="416"/>
      <c r="BU29" s="417"/>
      <c r="BV29" s="415">
        <v>40000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98.3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746271</v>
      </c>
      <c r="BO30" s="419"/>
      <c r="BP30" s="419"/>
      <c r="BQ30" s="419"/>
      <c r="BR30" s="419"/>
      <c r="BS30" s="419"/>
      <c r="BT30" s="419"/>
      <c r="BU30" s="420"/>
      <c r="BV30" s="418">
        <v>930214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上水道事業会計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石川地方生活環境施設組合(一般会計）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一般財団法人吉田富三顕彰会</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IF('各会計、関係団体の財政状況及び健全化判断比率'!B34="","",'各会計、関係団体の財政状況及び健全化判断比率'!B34)</f>
        <v>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須賀川地方広域消防組合(一般会計)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IF('各会計、関係団体の財政状況及び健全化判断比率'!B35="","",'各会計、関係団体の財政状況及び健全化判断比率'!B35)</f>
        <v>宅地造成事業特別会計</v>
      </c>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福島県後期高齢者医療広域連合(一般会計)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福島県後期高齢者医療広域連合(後期高齢者医療特別会計)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福島県市町村総合事務組合(一般会計)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福島県市町村総合事務組合(消防補償等特別会計)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福島県市町村総合事務組合(消防賞じゅつ金特別会計)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福島県市町村総合事務組合(非常勤職員公務災害補償特別会計)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福島県市町村総合事務組合(自治会館管理特別会計)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84" t="s">
        <v>535</v>
      </c>
      <c r="D34" s="1184"/>
      <c r="E34" s="1185"/>
      <c r="F34" s="32">
        <v>10.69</v>
      </c>
      <c r="G34" s="33">
        <v>7.52</v>
      </c>
      <c r="H34" s="33">
        <v>8.51</v>
      </c>
      <c r="I34" s="33">
        <v>8.1999999999999993</v>
      </c>
      <c r="J34" s="34">
        <v>8.93</v>
      </c>
      <c r="K34" s="22"/>
      <c r="L34" s="22"/>
      <c r="M34" s="22"/>
      <c r="N34" s="22"/>
      <c r="O34" s="22"/>
      <c r="P34" s="22"/>
    </row>
    <row r="35" spans="1:16" ht="39" customHeight="1">
      <c r="A35" s="22"/>
      <c r="B35" s="35"/>
      <c r="C35" s="1178" t="s">
        <v>536</v>
      </c>
      <c r="D35" s="1179"/>
      <c r="E35" s="1180"/>
      <c r="F35" s="36">
        <v>7.66</v>
      </c>
      <c r="G35" s="37">
        <v>8.8000000000000007</v>
      </c>
      <c r="H35" s="37">
        <v>9.7799999999999994</v>
      </c>
      <c r="I35" s="37">
        <v>10.33</v>
      </c>
      <c r="J35" s="38">
        <v>8.0399999999999991</v>
      </c>
      <c r="K35" s="22"/>
      <c r="L35" s="22"/>
      <c r="M35" s="22"/>
      <c r="N35" s="22"/>
      <c r="O35" s="22"/>
      <c r="P35" s="22"/>
    </row>
    <row r="36" spans="1:16" ht="39" customHeight="1">
      <c r="A36" s="22"/>
      <c r="B36" s="35"/>
      <c r="C36" s="1178" t="s">
        <v>537</v>
      </c>
      <c r="D36" s="1179"/>
      <c r="E36" s="1180"/>
      <c r="F36" s="36">
        <v>6.68</v>
      </c>
      <c r="G36" s="37">
        <v>6.47</v>
      </c>
      <c r="H36" s="37">
        <v>6.45</v>
      </c>
      <c r="I36" s="37">
        <v>6.28</v>
      </c>
      <c r="J36" s="38">
        <v>6.37</v>
      </c>
      <c r="K36" s="22"/>
      <c r="L36" s="22"/>
      <c r="M36" s="22"/>
      <c r="N36" s="22"/>
      <c r="O36" s="22"/>
      <c r="P36" s="22"/>
    </row>
    <row r="37" spans="1:16" ht="39" customHeight="1">
      <c r="A37" s="22"/>
      <c r="B37" s="35"/>
      <c r="C37" s="1178" t="s">
        <v>538</v>
      </c>
      <c r="D37" s="1179"/>
      <c r="E37" s="1180"/>
      <c r="F37" s="36">
        <v>2.3199999999999998</v>
      </c>
      <c r="G37" s="37">
        <v>4.29</v>
      </c>
      <c r="H37" s="37">
        <v>4.46</v>
      </c>
      <c r="I37" s="37">
        <v>3.35</v>
      </c>
      <c r="J37" s="38">
        <v>4.51</v>
      </c>
      <c r="K37" s="22"/>
      <c r="L37" s="22"/>
      <c r="M37" s="22"/>
      <c r="N37" s="22"/>
      <c r="O37" s="22"/>
      <c r="P37" s="22"/>
    </row>
    <row r="38" spans="1:16" ht="39" customHeight="1">
      <c r="A38" s="22"/>
      <c r="B38" s="35"/>
      <c r="C38" s="1178" t="s">
        <v>539</v>
      </c>
      <c r="D38" s="1179"/>
      <c r="E38" s="1180"/>
      <c r="F38" s="36">
        <v>1.1599999999999999</v>
      </c>
      <c r="G38" s="37">
        <v>2.2200000000000002</v>
      </c>
      <c r="H38" s="37">
        <v>2.2599999999999998</v>
      </c>
      <c r="I38" s="37">
        <v>2.73</v>
      </c>
      <c r="J38" s="38">
        <v>3.01</v>
      </c>
      <c r="K38" s="22"/>
      <c r="L38" s="22"/>
      <c r="M38" s="22"/>
      <c r="N38" s="22"/>
      <c r="O38" s="22"/>
      <c r="P38" s="22"/>
    </row>
    <row r="39" spans="1:16" ht="39" customHeight="1">
      <c r="A39" s="22"/>
      <c r="B39" s="35"/>
      <c r="C39" s="1178" t="s">
        <v>540</v>
      </c>
      <c r="D39" s="1179"/>
      <c r="E39" s="1180"/>
      <c r="F39" s="36">
        <v>1.2</v>
      </c>
      <c r="G39" s="37">
        <v>1.43</v>
      </c>
      <c r="H39" s="37">
        <v>1.65</v>
      </c>
      <c r="I39" s="37">
        <v>1.49</v>
      </c>
      <c r="J39" s="38">
        <v>1.06</v>
      </c>
      <c r="K39" s="22"/>
      <c r="L39" s="22"/>
      <c r="M39" s="22"/>
      <c r="N39" s="22"/>
      <c r="O39" s="22"/>
      <c r="P39" s="22"/>
    </row>
    <row r="40" spans="1:16" ht="39" customHeight="1">
      <c r="A40" s="22"/>
      <c r="B40" s="35"/>
      <c r="C40" s="1178" t="s">
        <v>541</v>
      </c>
      <c r="D40" s="1179"/>
      <c r="E40" s="1180"/>
      <c r="F40" s="36">
        <v>0.66</v>
      </c>
      <c r="G40" s="37">
        <v>0.42</v>
      </c>
      <c r="H40" s="37">
        <v>0.34</v>
      </c>
      <c r="I40" s="37">
        <v>0.57999999999999996</v>
      </c>
      <c r="J40" s="38">
        <v>0.5</v>
      </c>
      <c r="K40" s="22"/>
      <c r="L40" s="22"/>
      <c r="M40" s="22"/>
      <c r="N40" s="22"/>
      <c r="O40" s="22"/>
      <c r="P40" s="22"/>
    </row>
    <row r="41" spans="1:16" ht="39" customHeight="1">
      <c r="A41" s="22"/>
      <c r="B41" s="35"/>
      <c r="C41" s="1178" t="s">
        <v>542</v>
      </c>
      <c r="D41" s="1179"/>
      <c r="E41" s="1180"/>
      <c r="F41" s="36">
        <v>0.02</v>
      </c>
      <c r="G41" s="37">
        <v>0.06</v>
      </c>
      <c r="H41" s="37">
        <v>7.0000000000000007E-2</v>
      </c>
      <c r="I41" s="37">
        <v>0.09</v>
      </c>
      <c r="J41" s="38">
        <v>0.04</v>
      </c>
      <c r="K41" s="22"/>
      <c r="L41" s="22"/>
      <c r="M41" s="22"/>
      <c r="N41" s="22"/>
      <c r="O41" s="22"/>
      <c r="P41" s="22"/>
    </row>
    <row r="42" spans="1:16" ht="39" customHeight="1">
      <c r="A42" s="22"/>
      <c r="B42" s="39"/>
      <c r="C42" s="1178" t="s">
        <v>543</v>
      </c>
      <c r="D42" s="1179"/>
      <c r="E42" s="1180"/>
      <c r="F42" s="36" t="s">
        <v>488</v>
      </c>
      <c r="G42" s="37" t="s">
        <v>488</v>
      </c>
      <c r="H42" s="37" t="s">
        <v>488</v>
      </c>
      <c r="I42" s="37" t="s">
        <v>488</v>
      </c>
      <c r="J42" s="38" t="s">
        <v>488</v>
      </c>
      <c r="K42" s="22"/>
      <c r="L42" s="22"/>
      <c r="M42" s="22"/>
      <c r="N42" s="22"/>
      <c r="O42" s="22"/>
      <c r="P42" s="22"/>
    </row>
    <row r="43" spans="1:16" ht="39" customHeight="1" thickBot="1">
      <c r="A43" s="22"/>
      <c r="B43" s="40"/>
      <c r="C43" s="1181" t="s">
        <v>544</v>
      </c>
      <c r="D43" s="1182"/>
      <c r="E43" s="1183"/>
      <c r="F43" s="41">
        <v>0.04</v>
      </c>
      <c r="G43" s="42">
        <v>0</v>
      </c>
      <c r="H43" s="42">
        <v>0.01</v>
      </c>
      <c r="I43" s="42">
        <v>0.03</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94" t="s">
        <v>11</v>
      </c>
      <c r="C45" s="1195"/>
      <c r="D45" s="58"/>
      <c r="E45" s="1200" t="s">
        <v>12</v>
      </c>
      <c r="F45" s="1200"/>
      <c r="G45" s="1200"/>
      <c r="H45" s="1200"/>
      <c r="I45" s="1200"/>
      <c r="J45" s="1201"/>
      <c r="K45" s="59">
        <v>357</v>
      </c>
      <c r="L45" s="60">
        <v>350</v>
      </c>
      <c r="M45" s="60">
        <v>314</v>
      </c>
      <c r="N45" s="60">
        <v>295</v>
      </c>
      <c r="O45" s="61">
        <v>291</v>
      </c>
      <c r="P45" s="48"/>
      <c r="Q45" s="48"/>
      <c r="R45" s="48"/>
      <c r="S45" s="48"/>
      <c r="T45" s="48"/>
      <c r="U45" s="48"/>
    </row>
    <row r="46" spans="1:21" ht="30.75" customHeight="1">
      <c r="A46" s="48"/>
      <c r="B46" s="1196"/>
      <c r="C46" s="1197"/>
      <c r="D46" s="62"/>
      <c r="E46" s="1188" t="s">
        <v>13</v>
      </c>
      <c r="F46" s="1188"/>
      <c r="G46" s="1188"/>
      <c r="H46" s="1188"/>
      <c r="I46" s="1188"/>
      <c r="J46" s="1189"/>
      <c r="K46" s="63" t="s">
        <v>488</v>
      </c>
      <c r="L46" s="64" t="s">
        <v>488</v>
      </c>
      <c r="M46" s="64" t="s">
        <v>488</v>
      </c>
      <c r="N46" s="64" t="s">
        <v>488</v>
      </c>
      <c r="O46" s="65" t="s">
        <v>488</v>
      </c>
      <c r="P46" s="48"/>
      <c r="Q46" s="48"/>
      <c r="R46" s="48"/>
      <c r="S46" s="48"/>
      <c r="T46" s="48"/>
      <c r="U46" s="48"/>
    </row>
    <row r="47" spans="1:21" ht="30.75" customHeight="1">
      <c r="A47" s="48"/>
      <c r="B47" s="1196"/>
      <c r="C47" s="1197"/>
      <c r="D47" s="62"/>
      <c r="E47" s="1188" t="s">
        <v>14</v>
      </c>
      <c r="F47" s="1188"/>
      <c r="G47" s="1188"/>
      <c r="H47" s="1188"/>
      <c r="I47" s="1188"/>
      <c r="J47" s="1189"/>
      <c r="K47" s="63" t="s">
        <v>488</v>
      </c>
      <c r="L47" s="64" t="s">
        <v>488</v>
      </c>
      <c r="M47" s="64" t="s">
        <v>488</v>
      </c>
      <c r="N47" s="64" t="s">
        <v>488</v>
      </c>
      <c r="O47" s="65" t="s">
        <v>488</v>
      </c>
      <c r="P47" s="48"/>
      <c r="Q47" s="48"/>
      <c r="R47" s="48"/>
      <c r="S47" s="48"/>
      <c r="T47" s="48"/>
      <c r="U47" s="48"/>
    </row>
    <row r="48" spans="1:21" ht="30.75" customHeight="1">
      <c r="A48" s="48"/>
      <c r="B48" s="1196"/>
      <c r="C48" s="1197"/>
      <c r="D48" s="62"/>
      <c r="E48" s="1188" t="s">
        <v>15</v>
      </c>
      <c r="F48" s="1188"/>
      <c r="G48" s="1188"/>
      <c r="H48" s="1188"/>
      <c r="I48" s="1188"/>
      <c r="J48" s="1189"/>
      <c r="K48" s="63">
        <v>86</v>
      </c>
      <c r="L48" s="64">
        <v>87</v>
      </c>
      <c r="M48" s="64">
        <v>89</v>
      </c>
      <c r="N48" s="64">
        <v>93</v>
      </c>
      <c r="O48" s="65">
        <v>96</v>
      </c>
      <c r="P48" s="48"/>
      <c r="Q48" s="48"/>
      <c r="R48" s="48"/>
      <c r="S48" s="48"/>
      <c r="T48" s="48"/>
      <c r="U48" s="48"/>
    </row>
    <row r="49" spans="1:21" ht="30.75" customHeight="1">
      <c r="A49" s="48"/>
      <c r="B49" s="1196"/>
      <c r="C49" s="1197"/>
      <c r="D49" s="62"/>
      <c r="E49" s="1188" t="s">
        <v>16</v>
      </c>
      <c r="F49" s="1188"/>
      <c r="G49" s="1188"/>
      <c r="H49" s="1188"/>
      <c r="I49" s="1188"/>
      <c r="J49" s="1189"/>
      <c r="K49" s="63">
        <v>21</v>
      </c>
      <c r="L49" s="64">
        <v>20</v>
      </c>
      <c r="M49" s="64">
        <v>20</v>
      </c>
      <c r="N49" s="64">
        <v>20</v>
      </c>
      <c r="O49" s="65">
        <v>19</v>
      </c>
      <c r="P49" s="48"/>
      <c r="Q49" s="48"/>
      <c r="R49" s="48"/>
      <c r="S49" s="48"/>
      <c r="T49" s="48"/>
      <c r="U49" s="48"/>
    </row>
    <row r="50" spans="1:21" ht="30.75" customHeight="1">
      <c r="A50" s="48"/>
      <c r="B50" s="1196"/>
      <c r="C50" s="1197"/>
      <c r="D50" s="62"/>
      <c r="E50" s="1188" t="s">
        <v>17</v>
      </c>
      <c r="F50" s="1188"/>
      <c r="G50" s="1188"/>
      <c r="H50" s="1188"/>
      <c r="I50" s="1188"/>
      <c r="J50" s="1189"/>
      <c r="K50" s="63">
        <v>47</v>
      </c>
      <c r="L50" s="64">
        <v>46</v>
      </c>
      <c r="M50" s="64">
        <v>39</v>
      </c>
      <c r="N50" s="64">
        <v>19</v>
      </c>
      <c r="O50" s="65">
        <v>15</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267</v>
      </c>
      <c r="L52" s="64">
        <v>272</v>
      </c>
      <c r="M52" s="64">
        <v>279</v>
      </c>
      <c r="N52" s="64">
        <v>270</v>
      </c>
      <c r="O52" s="65">
        <v>269</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244</v>
      </c>
      <c r="L53" s="69">
        <v>231</v>
      </c>
      <c r="M53" s="69">
        <v>183</v>
      </c>
      <c r="N53" s="69">
        <v>157</v>
      </c>
      <c r="O53" s="70">
        <v>152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528</v>
      </c>
      <c r="J40" s="79" t="s">
        <v>529</v>
      </c>
      <c r="K40" s="79" t="s">
        <v>530</v>
      </c>
      <c r="L40" s="79" t="s">
        <v>531</v>
      </c>
      <c r="M40" s="80" t="s">
        <v>532</v>
      </c>
    </row>
    <row r="41" spans="2:13" ht="27.75" customHeight="1">
      <c r="B41" s="1214" t="s">
        <v>24</v>
      </c>
      <c r="C41" s="1215"/>
      <c r="D41" s="81"/>
      <c r="E41" s="1216" t="s">
        <v>25</v>
      </c>
      <c r="F41" s="1216"/>
      <c r="G41" s="1216"/>
      <c r="H41" s="1217"/>
      <c r="I41" s="82">
        <v>2811</v>
      </c>
      <c r="J41" s="83">
        <v>2721</v>
      </c>
      <c r="K41" s="83">
        <v>2663</v>
      </c>
      <c r="L41" s="83">
        <v>2576</v>
      </c>
      <c r="M41" s="84">
        <v>2876</v>
      </c>
    </row>
    <row r="42" spans="2:13" ht="27.75" customHeight="1">
      <c r="B42" s="1204"/>
      <c r="C42" s="1205"/>
      <c r="D42" s="85"/>
      <c r="E42" s="1208" t="s">
        <v>26</v>
      </c>
      <c r="F42" s="1208"/>
      <c r="G42" s="1208"/>
      <c r="H42" s="1209"/>
      <c r="I42" s="86">
        <v>152</v>
      </c>
      <c r="J42" s="87">
        <v>108</v>
      </c>
      <c r="K42" s="87">
        <v>71</v>
      </c>
      <c r="L42" s="87">
        <v>54</v>
      </c>
      <c r="M42" s="88">
        <v>40</v>
      </c>
    </row>
    <row r="43" spans="2:13" ht="27.75" customHeight="1">
      <c r="B43" s="1204"/>
      <c r="C43" s="1205"/>
      <c r="D43" s="85"/>
      <c r="E43" s="1208" t="s">
        <v>27</v>
      </c>
      <c r="F43" s="1208"/>
      <c r="G43" s="1208"/>
      <c r="H43" s="1209"/>
      <c r="I43" s="86">
        <v>1596</v>
      </c>
      <c r="J43" s="87">
        <v>1568</v>
      </c>
      <c r="K43" s="87">
        <v>1545</v>
      </c>
      <c r="L43" s="87">
        <v>1552</v>
      </c>
      <c r="M43" s="88">
        <v>1567</v>
      </c>
    </row>
    <row r="44" spans="2:13" ht="27.75" customHeight="1">
      <c r="B44" s="1204"/>
      <c r="C44" s="1205"/>
      <c r="D44" s="85"/>
      <c r="E44" s="1208" t="s">
        <v>28</v>
      </c>
      <c r="F44" s="1208"/>
      <c r="G44" s="1208"/>
      <c r="H44" s="1209"/>
      <c r="I44" s="86">
        <v>212</v>
      </c>
      <c r="J44" s="87">
        <v>175</v>
      </c>
      <c r="K44" s="87">
        <v>138</v>
      </c>
      <c r="L44" s="87">
        <v>104</v>
      </c>
      <c r="M44" s="88">
        <v>75</v>
      </c>
    </row>
    <row r="45" spans="2:13" ht="27.75" customHeight="1">
      <c r="B45" s="1204"/>
      <c r="C45" s="1205"/>
      <c r="D45" s="85"/>
      <c r="E45" s="1208" t="s">
        <v>29</v>
      </c>
      <c r="F45" s="1208"/>
      <c r="G45" s="1208"/>
      <c r="H45" s="1209"/>
      <c r="I45" s="86">
        <v>736</v>
      </c>
      <c r="J45" s="87">
        <v>631</v>
      </c>
      <c r="K45" s="87">
        <v>618</v>
      </c>
      <c r="L45" s="87">
        <v>604</v>
      </c>
      <c r="M45" s="88">
        <v>568</v>
      </c>
    </row>
    <row r="46" spans="2:13" ht="27.75" customHeight="1">
      <c r="B46" s="1204"/>
      <c r="C46" s="1205"/>
      <c r="D46" s="89"/>
      <c r="E46" s="1208" t="s">
        <v>30</v>
      </c>
      <c r="F46" s="1208"/>
      <c r="G46" s="1208"/>
      <c r="H46" s="1209"/>
      <c r="I46" s="86" t="s">
        <v>488</v>
      </c>
      <c r="J46" s="87" t="s">
        <v>488</v>
      </c>
      <c r="K46" s="87" t="s">
        <v>488</v>
      </c>
      <c r="L46" s="87" t="s">
        <v>488</v>
      </c>
      <c r="M46" s="88" t="s">
        <v>488</v>
      </c>
    </row>
    <row r="47" spans="2:13" ht="27.75" customHeight="1">
      <c r="B47" s="1204"/>
      <c r="C47" s="1205"/>
      <c r="D47" s="90"/>
      <c r="E47" s="1218" t="s">
        <v>31</v>
      </c>
      <c r="F47" s="1219"/>
      <c r="G47" s="1219"/>
      <c r="H47" s="1220"/>
      <c r="I47" s="86" t="s">
        <v>488</v>
      </c>
      <c r="J47" s="87" t="s">
        <v>488</v>
      </c>
      <c r="K47" s="87" t="s">
        <v>488</v>
      </c>
      <c r="L47" s="87" t="s">
        <v>488</v>
      </c>
      <c r="M47" s="88" t="s">
        <v>488</v>
      </c>
    </row>
    <row r="48" spans="2:13" ht="27.75" customHeight="1">
      <c r="B48" s="1204"/>
      <c r="C48" s="1205"/>
      <c r="D48" s="85"/>
      <c r="E48" s="1208" t="s">
        <v>32</v>
      </c>
      <c r="F48" s="1208"/>
      <c r="G48" s="1208"/>
      <c r="H48" s="1209"/>
      <c r="I48" s="86" t="s">
        <v>488</v>
      </c>
      <c r="J48" s="87" t="s">
        <v>488</v>
      </c>
      <c r="K48" s="87" t="s">
        <v>488</v>
      </c>
      <c r="L48" s="87" t="s">
        <v>488</v>
      </c>
      <c r="M48" s="88" t="s">
        <v>488</v>
      </c>
    </row>
    <row r="49" spans="2:13" ht="27.75" customHeight="1">
      <c r="B49" s="1206"/>
      <c r="C49" s="1207"/>
      <c r="D49" s="85"/>
      <c r="E49" s="1208" t="s">
        <v>33</v>
      </c>
      <c r="F49" s="1208"/>
      <c r="G49" s="1208"/>
      <c r="H49" s="1209"/>
      <c r="I49" s="86" t="s">
        <v>488</v>
      </c>
      <c r="J49" s="87" t="s">
        <v>488</v>
      </c>
      <c r="K49" s="87" t="s">
        <v>488</v>
      </c>
      <c r="L49" s="87" t="s">
        <v>488</v>
      </c>
      <c r="M49" s="88" t="s">
        <v>488</v>
      </c>
    </row>
    <row r="50" spans="2:13" ht="27.75" customHeight="1">
      <c r="B50" s="1202" t="s">
        <v>34</v>
      </c>
      <c r="C50" s="1203"/>
      <c r="D50" s="91"/>
      <c r="E50" s="1208" t="s">
        <v>35</v>
      </c>
      <c r="F50" s="1208"/>
      <c r="G50" s="1208"/>
      <c r="H50" s="1209"/>
      <c r="I50" s="86">
        <v>1545</v>
      </c>
      <c r="J50" s="87">
        <v>1636</v>
      </c>
      <c r="K50" s="87">
        <v>1590</v>
      </c>
      <c r="L50" s="87">
        <v>2041</v>
      </c>
      <c r="M50" s="88">
        <v>1793</v>
      </c>
    </row>
    <row r="51" spans="2:13" ht="27.75" customHeight="1">
      <c r="B51" s="1204"/>
      <c r="C51" s="1205"/>
      <c r="D51" s="85"/>
      <c r="E51" s="1208" t="s">
        <v>36</v>
      </c>
      <c r="F51" s="1208"/>
      <c r="G51" s="1208"/>
      <c r="H51" s="1209"/>
      <c r="I51" s="86">
        <v>2</v>
      </c>
      <c r="J51" s="87" t="s">
        <v>488</v>
      </c>
      <c r="K51" s="87" t="s">
        <v>488</v>
      </c>
      <c r="L51" s="87" t="s">
        <v>488</v>
      </c>
      <c r="M51" s="88" t="s">
        <v>488</v>
      </c>
    </row>
    <row r="52" spans="2:13" ht="27.75" customHeight="1">
      <c r="B52" s="1206"/>
      <c r="C52" s="1207"/>
      <c r="D52" s="85"/>
      <c r="E52" s="1208" t="s">
        <v>37</v>
      </c>
      <c r="F52" s="1208"/>
      <c r="G52" s="1208"/>
      <c r="H52" s="1209"/>
      <c r="I52" s="86">
        <v>3042</v>
      </c>
      <c r="J52" s="87">
        <v>2949</v>
      </c>
      <c r="K52" s="87">
        <v>2876</v>
      </c>
      <c r="L52" s="87">
        <v>2791</v>
      </c>
      <c r="M52" s="88">
        <v>2904</v>
      </c>
    </row>
    <row r="53" spans="2:13" ht="27.75" customHeight="1" thickBot="1">
      <c r="B53" s="1210" t="s">
        <v>38</v>
      </c>
      <c r="C53" s="1211"/>
      <c r="D53" s="92"/>
      <c r="E53" s="1212" t="s">
        <v>39</v>
      </c>
      <c r="F53" s="1212"/>
      <c r="G53" s="1212"/>
      <c r="H53" s="1213"/>
      <c r="I53" s="93">
        <v>919</v>
      </c>
      <c r="J53" s="94">
        <v>619</v>
      </c>
      <c r="K53" s="94">
        <v>571</v>
      </c>
      <c r="L53" s="94">
        <v>57</v>
      </c>
      <c r="M53" s="95">
        <v>430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556</v>
      </c>
      <c r="C41" s="248"/>
      <c r="D41" s="248"/>
      <c r="E41" s="248"/>
      <c r="F41" s="248"/>
      <c r="G41" s="248"/>
      <c r="H41" s="248"/>
      <c r="I41" s="248"/>
      <c r="J41" s="248"/>
      <c r="K41" s="248"/>
      <c r="L41" s="248"/>
      <c r="M41" s="248"/>
      <c r="N41" s="248"/>
      <c r="O41" s="248"/>
      <c r="P41" s="249"/>
    </row>
    <row r="42" spans="2:17">
      <c r="B42" s="250"/>
      <c r="C42" s="246"/>
      <c r="D42" s="246"/>
      <c r="E42" s="246"/>
      <c r="F42" s="246"/>
      <c r="G42" s="353" t="s">
        <v>557</v>
      </c>
      <c r="I42" s="354"/>
      <c r="J42" s="354"/>
      <c r="K42" s="354"/>
      <c r="L42" s="246"/>
      <c r="M42" s="246"/>
      <c r="N42" s="246"/>
      <c r="O42" s="246"/>
    </row>
    <row r="43" spans="2:17">
      <c r="B43" s="250"/>
      <c r="C43" s="246"/>
      <c r="D43" s="246"/>
      <c r="E43" s="246"/>
      <c r="F43" s="246"/>
      <c r="G43" s="1235" t="s">
        <v>558</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559</v>
      </c>
    </row>
    <row r="50" spans="1:17">
      <c r="B50" s="250"/>
      <c r="C50" s="246"/>
      <c r="D50" s="246"/>
      <c r="E50" s="246"/>
      <c r="F50" s="246"/>
      <c r="G50" s="1244"/>
      <c r="H50" s="1245"/>
      <c r="I50" s="1245"/>
      <c r="J50" s="1246"/>
      <c r="K50" s="356" t="s">
        <v>528</v>
      </c>
      <c r="L50" s="356" t="s">
        <v>529</v>
      </c>
      <c r="M50" s="356" t="s">
        <v>530</v>
      </c>
      <c r="N50" s="356" t="s">
        <v>531</v>
      </c>
      <c r="O50" s="356" t="s">
        <v>532</v>
      </c>
    </row>
    <row r="51" spans="1:17">
      <c r="B51" s="250"/>
      <c r="C51" s="246"/>
      <c r="D51" s="246"/>
      <c r="E51" s="246"/>
      <c r="F51" s="246"/>
      <c r="G51" s="1247" t="s">
        <v>560</v>
      </c>
      <c r="H51" s="1248"/>
      <c r="I51" s="1253" t="s">
        <v>561</v>
      </c>
      <c r="J51" s="1253"/>
      <c r="K51" s="1256"/>
      <c r="L51" s="1256"/>
      <c r="M51" s="1256"/>
      <c r="N51" s="1221">
        <v>2.9</v>
      </c>
      <c r="O51" s="1221">
        <v>22.4</v>
      </c>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562</v>
      </c>
      <c r="J53" s="1233"/>
      <c r="K53" s="1255"/>
      <c r="L53" s="1255"/>
      <c r="M53" s="1255"/>
      <c r="N53" s="1225">
        <v>64.8</v>
      </c>
      <c r="O53" s="1225">
        <v>66.900000000000006</v>
      </c>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563</v>
      </c>
      <c r="H55" s="1228"/>
      <c r="I55" s="1233" t="s">
        <v>561</v>
      </c>
      <c r="J55" s="1233"/>
      <c r="K55" s="1256"/>
      <c r="L55" s="1256"/>
      <c r="M55" s="1256"/>
      <c r="N55" s="1221">
        <v>0.8</v>
      </c>
      <c r="O55" s="1221">
        <v>0</v>
      </c>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562</v>
      </c>
      <c r="J57" s="1223"/>
      <c r="K57" s="1255"/>
      <c r="L57" s="1255"/>
      <c r="M57" s="1255"/>
      <c r="N57" s="1225">
        <v>56.2</v>
      </c>
      <c r="O57" s="1225">
        <v>54.8</v>
      </c>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564</v>
      </c>
      <c r="C63" s="246"/>
      <c r="D63" s="246"/>
      <c r="E63" s="246"/>
      <c r="F63" s="246"/>
      <c r="G63" s="246"/>
      <c r="H63" s="246"/>
      <c r="I63" s="246"/>
      <c r="J63" s="246"/>
      <c r="K63" s="246"/>
      <c r="L63" s="246"/>
      <c r="M63" s="246"/>
      <c r="N63" s="246"/>
      <c r="O63" s="246"/>
    </row>
    <row r="64" spans="1:17">
      <c r="B64" s="250"/>
      <c r="C64" s="246"/>
      <c r="D64" s="246"/>
      <c r="E64" s="246"/>
      <c r="F64" s="246"/>
      <c r="G64" s="353" t="s">
        <v>557</v>
      </c>
      <c r="I64" s="354"/>
      <c r="J64" s="354"/>
      <c r="K64" s="354"/>
      <c r="L64" s="246"/>
      <c r="M64" s="246"/>
      <c r="N64" s="246"/>
      <c r="O64" s="246"/>
    </row>
    <row r="65" spans="2:30">
      <c r="B65" s="250"/>
      <c r="C65" s="246"/>
      <c r="D65" s="246"/>
      <c r="E65" s="246"/>
      <c r="F65" s="246"/>
      <c r="G65" s="1235" t="s">
        <v>565</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566</v>
      </c>
      <c r="I71" s="370"/>
      <c r="J71" s="366"/>
      <c r="K71" s="366"/>
      <c r="L71" s="367"/>
      <c r="M71" s="366"/>
      <c r="N71" s="367"/>
      <c r="O71" s="368"/>
    </row>
    <row r="72" spans="2:30">
      <c r="B72" s="250"/>
      <c r="C72" s="246"/>
      <c r="D72" s="246"/>
      <c r="E72" s="246"/>
      <c r="F72" s="246"/>
      <c r="G72" s="1244"/>
      <c r="H72" s="1245"/>
      <c r="I72" s="1245"/>
      <c r="J72" s="1246"/>
      <c r="K72" s="356" t="s">
        <v>528</v>
      </c>
      <c r="L72" s="356" t="s">
        <v>529</v>
      </c>
      <c r="M72" s="356" t="s">
        <v>530</v>
      </c>
      <c r="N72" s="356" t="s">
        <v>531</v>
      </c>
      <c r="O72" s="356" t="s">
        <v>532</v>
      </c>
    </row>
    <row r="73" spans="2:30">
      <c r="B73" s="250"/>
      <c r="C73" s="246"/>
      <c r="D73" s="246"/>
      <c r="E73" s="246"/>
      <c r="F73" s="246"/>
      <c r="G73" s="1247" t="s">
        <v>560</v>
      </c>
      <c r="H73" s="1248"/>
      <c r="I73" s="1253" t="s">
        <v>561</v>
      </c>
      <c r="J73" s="1253"/>
      <c r="K73" s="1234">
        <v>48.4</v>
      </c>
      <c r="L73" s="1234">
        <v>32.1</v>
      </c>
      <c r="M73" s="1221">
        <v>29.9</v>
      </c>
      <c r="N73" s="1221">
        <v>2.9</v>
      </c>
      <c r="O73" s="1221">
        <v>22.4</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567</v>
      </c>
      <c r="J75" s="1233"/>
      <c r="K75" s="1225">
        <v>13.8</v>
      </c>
      <c r="L75" s="1225">
        <v>12.8</v>
      </c>
      <c r="M75" s="1225">
        <v>11.4</v>
      </c>
      <c r="N75" s="1225">
        <v>9.8000000000000007</v>
      </c>
      <c r="O75" s="1225">
        <v>8.5</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563</v>
      </c>
      <c r="H77" s="1228"/>
      <c r="I77" s="1233" t="s">
        <v>561</v>
      </c>
      <c r="J77" s="1233"/>
      <c r="K77" s="1234">
        <v>18.7</v>
      </c>
      <c r="L77" s="1234">
        <v>12.9</v>
      </c>
      <c r="M77" s="1221">
        <v>22.6</v>
      </c>
      <c r="N77" s="1221">
        <v>0.8</v>
      </c>
      <c r="O77" s="1221">
        <v>0</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567</v>
      </c>
      <c r="J79" s="1223"/>
      <c r="K79" s="1224">
        <v>10.7</v>
      </c>
      <c r="L79" s="1224">
        <v>10</v>
      </c>
      <c r="M79" s="1224">
        <v>9.5</v>
      </c>
      <c r="N79" s="1224">
        <v>8.1</v>
      </c>
      <c r="O79" s="1224">
        <v>7.3</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527</v>
      </c>
      <c r="G2" s="113"/>
      <c r="H2" s="114"/>
    </row>
    <row r="3" spans="1:8">
      <c r="A3" s="110" t="s">
        <v>520</v>
      </c>
      <c r="B3" s="115"/>
      <c r="C3" s="116"/>
      <c r="D3" s="117">
        <v>43700</v>
      </c>
      <c r="E3" s="118"/>
      <c r="F3" s="119">
        <v>117673</v>
      </c>
      <c r="G3" s="120"/>
      <c r="H3" s="121"/>
    </row>
    <row r="4" spans="1:8">
      <c r="A4" s="122"/>
      <c r="B4" s="123"/>
      <c r="C4" s="124"/>
      <c r="D4" s="125">
        <v>20718</v>
      </c>
      <c r="E4" s="126"/>
      <c r="F4" s="127">
        <v>62359</v>
      </c>
      <c r="G4" s="128"/>
      <c r="H4" s="129"/>
    </row>
    <row r="5" spans="1:8">
      <c r="A5" s="110" t="s">
        <v>522</v>
      </c>
      <c r="B5" s="115"/>
      <c r="C5" s="116"/>
      <c r="D5" s="117">
        <v>69405</v>
      </c>
      <c r="E5" s="118"/>
      <c r="F5" s="119">
        <v>118223</v>
      </c>
      <c r="G5" s="120"/>
      <c r="H5" s="121"/>
    </row>
    <row r="6" spans="1:8">
      <c r="A6" s="122"/>
      <c r="B6" s="123"/>
      <c r="C6" s="124"/>
      <c r="D6" s="125">
        <v>26466</v>
      </c>
      <c r="E6" s="126"/>
      <c r="F6" s="127">
        <v>57106</v>
      </c>
      <c r="G6" s="128"/>
      <c r="H6" s="129"/>
    </row>
    <row r="7" spans="1:8">
      <c r="A7" s="110" t="s">
        <v>523</v>
      </c>
      <c r="B7" s="115"/>
      <c r="C7" s="116"/>
      <c r="D7" s="117">
        <v>67564</v>
      </c>
      <c r="E7" s="118"/>
      <c r="F7" s="119">
        <v>128485</v>
      </c>
      <c r="G7" s="120"/>
      <c r="H7" s="121"/>
    </row>
    <row r="8" spans="1:8">
      <c r="A8" s="122"/>
      <c r="B8" s="123"/>
      <c r="C8" s="124"/>
      <c r="D8" s="125">
        <v>24385</v>
      </c>
      <c r="E8" s="126"/>
      <c r="F8" s="127">
        <v>62765</v>
      </c>
      <c r="G8" s="128"/>
      <c r="H8" s="129"/>
    </row>
    <row r="9" spans="1:8">
      <c r="A9" s="110" t="s">
        <v>524</v>
      </c>
      <c r="B9" s="115"/>
      <c r="C9" s="116"/>
      <c r="D9" s="117">
        <v>58800</v>
      </c>
      <c r="E9" s="118"/>
      <c r="F9" s="119">
        <v>128611</v>
      </c>
      <c r="G9" s="120"/>
      <c r="H9" s="121"/>
    </row>
    <row r="10" spans="1:8">
      <c r="A10" s="122"/>
      <c r="B10" s="123"/>
      <c r="C10" s="124"/>
      <c r="D10" s="125">
        <v>37002</v>
      </c>
      <c r="E10" s="126"/>
      <c r="F10" s="127">
        <v>61552</v>
      </c>
      <c r="G10" s="128"/>
      <c r="H10" s="129"/>
    </row>
    <row r="11" spans="1:8">
      <c r="A11" s="110" t="s">
        <v>525</v>
      </c>
      <c r="B11" s="115"/>
      <c r="C11" s="116"/>
      <c r="D11" s="117">
        <v>135132</v>
      </c>
      <c r="E11" s="118"/>
      <c r="F11" s="119">
        <v>138651</v>
      </c>
      <c r="G11" s="120"/>
      <c r="H11" s="121"/>
    </row>
    <row r="12" spans="1:8">
      <c r="A12" s="122"/>
      <c r="B12" s="123"/>
      <c r="C12" s="130"/>
      <c r="D12" s="125">
        <v>96553</v>
      </c>
      <c r="E12" s="126"/>
      <c r="F12" s="127">
        <v>71211</v>
      </c>
      <c r="G12" s="128"/>
      <c r="H12" s="129"/>
    </row>
    <row r="13" spans="1:8">
      <c r="A13" s="110"/>
      <c r="B13" s="115"/>
      <c r="C13" s="131"/>
      <c r="D13" s="132">
        <v>74920</v>
      </c>
      <c r="E13" s="133"/>
      <c r="F13" s="134">
        <v>126329</v>
      </c>
      <c r="G13" s="135"/>
      <c r="H13" s="121"/>
    </row>
    <row r="14" spans="1:8">
      <c r="A14" s="122"/>
      <c r="B14" s="123"/>
      <c r="C14" s="124"/>
      <c r="D14" s="125">
        <v>41025</v>
      </c>
      <c r="E14" s="126"/>
      <c r="F14" s="127">
        <v>62999</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10.69</v>
      </c>
      <c r="C19" s="136">
        <f>ROUND(VALUE(SUBSTITUTE(実質収支比率等に係る経年分析!G$48,"▲","-")),2)</f>
        <v>7.52</v>
      </c>
      <c r="D19" s="136">
        <f>ROUND(VALUE(SUBSTITUTE(実質収支比率等に係る経年分析!H$48,"▲","-")),2)</f>
        <v>8.52</v>
      </c>
      <c r="E19" s="136">
        <f>ROUND(VALUE(SUBSTITUTE(実質収支比率等に係る経年分析!I$48,"▲","-")),2)</f>
        <v>8.1999999999999993</v>
      </c>
      <c r="F19" s="136">
        <f>ROUND(VALUE(SUBSTITUTE(実質収支比率等に係る経年分析!J$48,"▲","-")),2)</f>
        <v>8.94</v>
      </c>
    </row>
    <row r="20" spans="1:11">
      <c r="A20" s="136" t="s">
        <v>44</v>
      </c>
      <c r="B20" s="136">
        <f>ROUND(VALUE(SUBSTITUTE(実質収支比率等に係る経年分析!F$47,"▲","-")),2)</f>
        <v>42.96</v>
      </c>
      <c r="C20" s="136">
        <f>ROUND(VALUE(SUBSTITUTE(実質収支比率等に係る経年分析!G$47,"▲","-")),2)</f>
        <v>46.41</v>
      </c>
      <c r="D20" s="136">
        <f>ROUND(VALUE(SUBSTITUTE(実質収支比率等に係る経年分析!H$47,"▲","-")),2)</f>
        <v>43.92</v>
      </c>
      <c r="E20" s="136">
        <f>ROUND(VALUE(SUBSTITUTE(実質収支比率等に係る経年分析!I$47,"▲","-")),2)</f>
        <v>47.36</v>
      </c>
      <c r="F20" s="136">
        <f>ROUND(VALUE(SUBSTITUTE(実質収支比率等に係る経年分析!J$47,"▲","-")),2)</f>
        <v>42.85</v>
      </c>
    </row>
    <row r="21" spans="1:11">
      <c r="A21" s="136" t="s">
        <v>45</v>
      </c>
      <c r="B21" s="136">
        <f>IF(ISNUMBER(VALUE(SUBSTITUTE(実質収支比率等に係る経年分析!F$49,"▲","-"))),ROUND(VALUE(SUBSTITUTE(実質収支比率等に係る経年分析!F$49,"▲","-")),2),NA())</f>
        <v>7.04</v>
      </c>
      <c r="C21" s="136">
        <f>IF(ISNUMBER(VALUE(SUBSTITUTE(実質収支比率等に係る経年分析!G$49,"▲","-"))),ROUND(VALUE(SUBSTITUTE(実質収支比率等に係る経年分析!G$49,"▲","-")),2),NA())</f>
        <v>1.0900000000000001</v>
      </c>
      <c r="D21" s="136">
        <f>IF(ISNUMBER(VALUE(SUBSTITUTE(実質収支比率等に係る経年分析!H$49,"▲","-"))),ROUND(VALUE(SUBSTITUTE(実質収支比率等に係る経年分析!H$49,"▲","-")),2),NA())</f>
        <v>-1.79</v>
      </c>
      <c r="E21" s="136">
        <f>IF(ISNUMBER(VALUE(SUBSTITUTE(実質収支比率等に係る経年分析!I$49,"▲","-"))),ROUND(VALUE(SUBSTITUTE(実質収支比率等に係る経年分析!I$49,"▲","-")),2),NA())</f>
        <v>3.86</v>
      </c>
      <c r="F21" s="136">
        <f>IF(ISNUMBER(VALUE(SUBSTITUTE(実質収支比率等に係る経年分析!J$49,"▲","-"))),ROUND(VALUE(SUBSTITUTE(実質収支比率等に係る経年分析!J$49,"▲","-")),2),NA())</f>
        <v>-4.72</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7.0000000000000007E-2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0.09</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0.04</v>
      </c>
    </row>
    <row r="30" spans="1:11">
      <c r="A30" s="137" t="str">
        <f>IF(連結実質赤字比率に係る赤字・黒字の構成分析!C$40="",NA(),連結実質赤字比率に係る赤字・黒字の構成分析!C$40)</f>
        <v>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0.66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0.42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0.57999999999999996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0.5</v>
      </c>
    </row>
    <row r="31" spans="1:11">
      <c r="A31" s="137" t="str">
        <f>IF(連結実質赤字比率に係る赤字・黒字の構成分析!C$39="",NA(),連結実質赤字比率に係る赤字・黒字の構成分析!C$39)</f>
        <v>介護サービス事業特別会計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1.43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1.65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1.49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1.06</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1.1599999999999999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2.2200000000000002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2.2599999999999998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2.73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3.01</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2.3199999999999998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4.29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4.46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3.35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4.51</v>
      </c>
    </row>
    <row r="34" spans="1:16">
      <c r="A34" s="137" t="str">
        <f>IF(連結実質赤字比率に係る赤字・黒字の構成分析!C$36="",NA(),連結実質赤字比率に係る赤字・黒字の構成分析!C$36)</f>
        <v>宅地造成事業特別会計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6.68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6.47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6.45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6.28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6.37</v>
      </c>
    </row>
    <row r="35" spans="1:16">
      <c r="A35" s="137" t="str">
        <f>IF(連結実質赤字比率に係る赤字・黒字の構成分析!C$35="",NA(),連結実質赤字比率に係る赤字・黒字の構成分析!C$35)</f>
        <v>上水道事業会計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7.66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8.8000000000000007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9.7799999999999994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10.33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8.0399999999999991</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10.69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7.52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8.51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8.1999999999999993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8.93</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267</v>
      </c>
      <c r="E42" s="138"/>
      <c r="F42" s="138"/>
      <c r="G42" s="138">
        <f>'実質公債費比率（分子）の構造'!L$52</f>
        <v>272</v>
      </c>
      <c r="H42" s="138"/>
      <c r="I42" s="138"/>
      <c r="J42" s="138">
        <f>'実質公債費比率（分子）の構造'!M$52</f>
        <v>279</v>
      </c>
      <c r="K42" s="138"/>
      <c r="L42" s="138"/>
      <c r="M42" s="138">
        <f>'実質公債費比率（分子）の構造'!N$52</f>
        <v>270</v>
      </c>
      <c r="N42" s="138"/>
      <c r="O42" s="138"/>
      <c r="P42" s="138">
        <f>'実質公債費比率（分子）の構造'!O$52</f>
        <v>269</v>
      </c>
    </row>
    <row r="43" spans="1:16">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54</v>
      </c>
      <c r="B44" s="138">
        <f>'実質公債費比率（分子）の構造'!K$50</f>
        <v>47</v>
      </c>
      <c r="C44" s="138"/>
      <c r="D44" s="138"/>
      <c r="E44" s="138">
        <f>'実質公債費比率（分子）の構造'!L$50</f>
        <v>46</v>
      </c>
      <c r="F44" s="138"/>
      <c r="G44" s="138"/>
      <c r="H44" s="138">
        <f>'実質公債費比率（分子）の構造'!M$50</f>
        <v>39</v>
      </c>
      <c r="I44" s="138"/>
      <c r="J44" s="138"/>
      <c r="K44" s="138">
        <f>'実質公債費比率（分子）の構造'!N$50</f>
        <v>19</v>
      </c>
      <c r="L44" s="138"/>
      <c r="M44" s="138"/>
      <c r="N44" s="138">
        <f>'実質公債費比率（分子）の構造'!O$50</f>
        <v>15</v>
      </c>
      <c r="O44" s="138"/>
      <c r="P44" s="138"/>
    </row>
    <row r="45" spans="1:16">
      <c r="A45" s="138" t="s">
        <v>55</v>
      </c>
      <c r="B45" s="138">
        <f>'実質公債費比率（分子）の構造'!K$49</f>
        <v>21</v>
      </c>
      <c r="C45" s="138"/>
      <c r="D45" s="138"/>
      <c r="E45" s="138">
        <f>'実質公債費比率（分子）の構造'!L$49</f>
        <v>20</v>
      </c>
      <c r="F45" s="138"/>
      <c r="G45" s="138"/>
      <c r="H45" s="138">
        <f>'実質公債費比率（分子）の構造'!M$49</f>
        <v>20</v>
      </c>
      <c r="I45" s="138"/>
      <c r="J45" s="138"/>
      <c r="K45" s="138">
        <f>'実質公債費比率（分子）の構造'!N$49</f>
        <v>20</v>
      </c>
      <c r="L45" s="138"/>
      <c r="M45" s="138"/>
      <c r="N45" s="138">
        <f>'実質公債費比率（分子）の構造'!O$49</f>
        <v>19</v>
      </c>
      <c r="O45" s="138"/>
      <c r="P45" s="138"/>
    </row>
    <row r="46" spans="1:16">
      <c r="A46" s="138" t="s">
        <v>56</v>
      </c>
      <c r="B46" s="138">
        <f>'実質公債費比率（分子）の構造'!K$48</f>
        <v>86</v>
      </c>
      <c r="C46" s="138"/>
      <c r="D46" s="138"/>
      <c r="E46" s="138">
        <f>'実質公債費比率（分子）の構造'!L$48</f>
        <v>87</v>
      </c>
      <c r="F46" s="138"/>
      <c r="G46" s="138"/>
      <c r="H46" s="138">
        <f>'実質公債費比率（分子）の構造'!M$48</f>
        <v>89</v>
      </c>
      <c r="I46" s="138"/>
      <c r="J46" s="138"/>
      <c r="K46" s="138">
        <f>'実質公債費比率（分子）の構造'!N$48</f>
        <v>93</v>
      </c>
      <c r="L46" s="138"/>
      <c r="M46" s="138"/>
      <c r="N46" s="138">
        <f>'実質公債費比率（分子）の構造'!O$48</f>
        <v>96</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357</v>
      </c>
      <c r="C49" s="138"/>
      <c r="D49" s="138"/>
      <c r="E49" s="138">
        <f>'実質公債費比率（分子）の構造'!L$45</f>
        <v>350</v>
      </c>
      <c r="F49" s="138"/>
      <c r="G49" s="138"/>
      <c r="H49" s="138">
        <f>'実質公債費比率（分子）の構造'!M$45</f>
        <v>314</v>
      </c>
      <c r="I49" s="138"/>
      <c r="J49" s="138"/>
      <c r="K49" s="138">
        <f>'実質公債費比率（分子）の構造'!N$45</f>
        <v>295</v>
      </c>
      <c r="L49" s="138"/>
      <c r="M49" s="138"/>
      <c r="N49" s="138">
        <f>'実質公債費比率（分子）の構造'!O$45</f>
        <v>291</v>
      </c>
      <c r="O49" s="138"/>
      <c r="P49" s="138"/>
    </row>
    <row r="50" spans="1:16">
      <c r="A50" s="138" t="s">
        <v>60</v>
      </c>
      <c r="B50" s="138" t="e">
        <f>NA()</f>
        <v>#N/A</v>
      </c>
      <c r="C50" s="138">
        <f>IF(ISNUMBER('実質公債費比率（分子）の構造'!K$53),'実質公債費比率（分子）の構造'!K$53,NA())</f>
        <v>244</v>
      </c>
      <c r="D50" s="138" t="e">
        <f>NA()</f>
        <v>#N/A</v>
      </c>
      <c r="E50" s="138" t="e">
        <f>NA()</f>
        <v>#N/A</v>
      </c>
      <c r="F50" s="138">
        <f>IF(ISNUMBER('実質公債費比率（分子）の構造'!L$53),'実質公債費比率（分子）の構造'!L$53,NA())</f>
        <v>231</v>
      </c>
      <c r="G50" s="138" t="e">
        <f>NA()</f>
        <v>#N/A</v>
      </c>
      <c r="H50" s="138" t="e">
        <f>NA()</f>
        <v>#N/A</v>
      </c>
      <c r="I50" s="138">
        <f>IF(ISNUMBER('実質公債費比率（分子）の構造'!M$53),'実質公債費比率（分子）の構造'!M$53,NA())</f>
        <v>183</v>
      </c>
      <c r="J50" s="138" t="e">
        <f>NA()</f>
        <v>#N/A</v>
      </c>
      <c r="K50" s="138" t="e">
        <f>NA()</f>
        <v>#N/A</v>
      </c>
      <c r="L50" s="138">
        <f>IF(ISNUMBER('実質公債費比率（分子）の構造'!N$53),'実質公債費比率（分子）の構造'!N$53,NA())</f>
        <v>157</v>
      </c>
      <c r="M50" s="138" t="e">
        <f>NA()</f>
        <v>#N/A</v>
      </c>
      <c r="N50" s="138" t="e">
        <f>NA()</f>
        <v>#N/A</v>
      </c>
      <c r="O50" s="138">
        <f>IF(ISNUMBER('実質公債費比率（分子）の構造'!O$53),'実質公債費比率（分子）の構造'!O$53,NA())</f>
        <v>152</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3042</v>
      </c>
      <c r="E56" s="137"/>
      <c r="F56" s="137"/>
      <c r="G56" s="137">
        <f>'将来負担比率（分子）の構造'!J$52</f>
        <v>2949</v>
      </c>
      <c r="H56" s="137"/>
      <c r="I56" s="137"/>
      <c r="J56" s="137">
        <f>'将来負担比率（分子）の構造'!K$52</f>
        <v>2876</v>
      </c>
      <c r="K56" s="137"/>
      <c r="L56" s="137"/>
      <c r="M56" s="137">
        <f>'将来負担比率（分子）の構造'!L$52</f>
        <v>2791</v>
      </c>
      <c r="N56" s="137"/>
      <c r="O56" s="137"/>
      <c r="P56" s="137">
        <f>'将来負担比率（分子）の構造'!M$52</f>
        <v>2904</v>
      </c>
    </row>
    <row r="57" spans="1:16">
      <c r="A57" s="137" t="s">
        <v>36</v>
      </c>
      <c r="B57" s="137"/>
      <c r="C57" s="137"/>
      <c r="D57" s="137">
        <f>'将来負担比率（分子）の構造'!I$51</f>
        <v>2</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1545</v>
      </c>
      <c r="E58" s="137"/>
      <c r="F58" s="137"/>
      <c r="G58" s="137">
        <f>'将来負担比率（分子）の構造'!J$50</f>
        <v>1636</v>
      </c>
      <c r="H58" s="137"/>
      <c r="I58" s="137"/>
      <c r="J58" s="137">
        <f>'将来負担比率（分子）の構造'!K$50</f>
        <v>1590</v>
      </c>
      <c r="K58" s="137"/>
      <c r="L58" s="137"/>
      <c r="M58" s="137">
        <f>'将来負担比率（分子）の構造'!L$50</f>
        <v>2041</v>
      </c>
      <c r="N58" s="137"/>
      <c r="O58" s="137"/>
      <c r="P58" s="137">
        <f>'将来負担比率（分子）の構造'!M$50</f>
        <v>1793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736</v>
      </c>
      <c r="C62" s="137"/>
      <c r="D62" s="137"/>
      <c r="E62" s="137">
        <f>'将来負担比率（分子）の構造'!J$45</f>
        <v>631</v>
      </c>
      <c r="F62" s="137"/>
      <c r="G62" s="137"/>
      <c r="H62" s="137">
        <f>'将来負担比率（分子）の構造'!K$45</f>
        <v>618</v>
      </c>
      <c r="I62" s="137"/>
      <c r="J62" s="137"/>
      <c r="K62" s="137">
        <f>'将来負担比率（分子）の構造'!L$45</f>
        <v>604</v>
      </c>
      <c r="L62" s="137"/>
      <c r="M62" s="137"/>
      <c r="N62" s="137">
        <f>'将来負担比率（分子）の構造'!M$45</f>
        <v>568</v>
      </c>
      <c r="O62" s="137"/>
      <c r="P62" s="137"/>
    </row>
    <row r="63" spans="1:16">
      <c r="A63" s="137" t="s">
        <v>28</v>
      </c>
      <c r="B63" s="137">
        <f>'将来負担比率（分子）の構造'!I$44</f>
        <v>212</v>
      </c>
      <c r="C63" s="137"/>
      <c r="D63" s="137"/>
      <c r="E63" s="137">
        <f>'将来負担比率（分子）の構造'!J$44</f>
        <v>175</v>
      </c>
      <c r="F63" s="137"/>
      <c r="G63" s="137"/>
      <c r="H63" s="137">
        <f>'将来負担比率（分子）の構造'!K$44</f>
        <v>138</v>
      </c>
      <c r="I63" s="137"/>
      <c r="J63" s="137"/>
      <c r="K63" s="137">
        <f>'将来負担比率（分子）の構造'!L$44</f>
        <v>104</v>
      </c>
      <c r="L63" s="137"/>
      <c r="M63" s="137"/>
      <c r="N63" s="137">
        <f>'将来負担比率（分子）の構造'!M$44</f>
        <v>75</v>
      </c>
      <c r="O63" s="137"/>
      <c r="P63" s="137"/>
    </row>
    <row r="64" spans="1:16">
      <c r="A64" s="137" t="s">
        <v>27</v>
      </c>
      <c r="B64" s="137">
        <f>'将来負担比率（分子）の構造'!I$43</f>
        <v>1596</v>
      </c>
      <c r="C64" s="137"/>
      <c r="D64" s="137"/>
      <c r="E64" s="137">
        <f>'将来負担比率（分子）の構造'!J$43</f>
        <v>1568</v>
      </c>
      <c r="F64" s="137"/>
      <c r="G64" s="137"/>
      <c r="H64" s="137">
        <f>'将来負担比率（分子）の構造'!K$43</f>
        <v>1545</v>
      </c>
      <c r="I64" s="137"/>
      <c r="J64" s="137"/>
      <c r="K64" s="137">
        <f>'将来負担比率（分子）の構造'!L$43</f>
        <v>1552</v>
      </c>
      <c r="L64" s="137"/>
      <c r="M64" s="137"/>
      <c r="N64" s="137">
        <f>'将来負担比率（分子）の構造'!M$43</f>
        <v>1567</v>
      </c>
      <c r="O64" s="137"/>
      <c r="P64" s="137"/>
    </row>
    <row r="65" spans="1:16">
      <c r="A65" s="137" t="s">
        <v>26</v>
      </c>
      <c r="B65" s="137">
        <f>'将来負担比率（分子）の構造'!I$42</f>
        <v>152</v>
      </c>
      <c r="C65" s="137"/>
      <c r="D65" s="137"/>
      <c r="E65" s="137">
        <f>'将来負担比率（分子）の構造'!J$42</f>
        <v>108</v>
      </c>
      <c r="F65" s="137"/>
      <c r="G65" s="137"/>
      <c r="H65" s="137">
        <f>'将来負担比率（分子）の構造'!K$42</f>
        <v>71</v>
      </c>
      <c r="I65" s="137"/>
      <c r="J65" s="137"/>
      <c r="K65" s="137">
        <f>'将来負担比率（分子）の構造'!L$42</f>
        <v>54</v>
      </c>
      <c r="L65" s="137"/>
      <c r="M65" s="137"/>
      <c r="N65" s="137">
        <f>'将来負担比率（分子）の構造'!M$42</f>
        <v>40</v>
      </c>
      <c r="O65" s="137"/>
      <c r="P65" s="137"/>
    </row>
    <row r="66" spans="1:16">
      <c r="A66" s="137" t="s">
        <v>25</v>
      </c>
      <c r="B66" s="137">
        <f>'将来負担比率（分子）の構造'!I$41</f>
        <v>2811</v>
      </c>
      <c r="C66" s="137"/>
      <c r="D66" s="137"/>
      <c r="E66" s="137">
        <f>'将来負担比率（分子）の構造'!J$41</f>
        <v>2721</v>
      </c>
      <c r="F66" s="137"/>
      <c r="G66" s="137"/>
      <c r="H66" s="137">
        <f>'将来負担比率（分子）の構造'!K$41</f>
        <v>2663</v>
      </c>
      <c r="I66" s="137"/>
      <c r="J66" s="137"/>
      <c r="K66" s="137">
        <f>'将来負担比率（分子）の構造'!L$41</f>
        <v>2576</v>
      </c>
      <c r="L66" s="137"/>
      <c r="M66" s="137"/>
      <c r="N66" s="137">
        <f>'将来負担比率（分子）の構造'!M$41</f>
        <v>2876</v>
      </c>
      <c r="O66" s="137"/>
      <c r="P66" s="137"/>
    </row>
    <row r="67" spans="1:16">
      <c r="A67" s="137" t="s">
        <v>64</v>
      </c>
      <c r="B67" s="137" t="e">
        <f>NA()</f>
        <v>#N/A</v>
      </c>
      <c r="C67" s="137">
        <f>IF(ISNUMBER('将来負担比率（分子）の構造'!I$53), IF('将来負担比率（分子）の構造'!I$53 &lt; 0, 0, '将来負担比率（分子）の構造'!I$53), NA())</f>
        <v>919</v>
      </c>
      <c r="D67" s="137" t="e">
        <f>NA()</f>
        <v>#N/A</v>
      </c>
      <c r="E67" s="137" t="e">
        <f>NA()</f>
        <v>#N/A</v>
      </c>
      <c r="F67" s="137">
        <f>IF(ISNUMBER('将来負担比率（分子）の構造'!J$53), IF('将来負担比率（分子）の構造'!J$53 &lt; 0, 0, '将来負担比率（分子）の構造'!J$53), NA())</f>
        <v>619</v>
      </c>
      <c r="G67" s="137" t="e">
        <f>NA()</f>
        <v>#N/A</v>
      </c>
      <c r="H67" s="137" t="e">
        <f>NA()</f>
        <v>#N/A</v>
      </c>
      <c r="I67" s="137">
        <f>IF(ISNUMBER('将来負担比率（分子）の構造'!K$53), IF('将来負担比率（分子）の構造'!K$53 &lt; 0, 0, '将来負担比率（分子）の構造'!K$53), NA())</f>
        <v>571</v>
      </c>
      <c r="J67" s="137" t="e">
        <f>NA()</f>
        <v>#N/A</v>
      </c>
      <c r="K67" s="137" t="e">
        <f>NA()</f>
        <v>#N/A</v>
      </c>
      <c r="L67" s="137">
        <f>IF(ISNUMBER('将来負担比率（分子）の構造'!L$53), IF('将来負担比率（分子）の構造'!L$53 &lt; 0, 0, '将来負担比率（分子）の構造'!L$53), NA())</f>
        <v>57</v>
      </c>
      <c r="M67" s="137" t="e">
        <f>NA()</f>
        <v>#N/A</v>
      </c>
      <c r="N67" s="137" t="e">
        <f>NA()</f>
        <v>#N/A</v>
      </c>
      <c r="O67" s="137">
        <f>IF(ISNUMBER('将来負担比率（分子）の構造'!M$53), IF('将来負担比率（分子）の構造'!M$53 &lt; 0, 0, '将来負担比率（分子）の構造'!M$53), NA())</f>
        <v>430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687977</v>
      </c>
      <c r="S5" s="671"/>
      <c r="T5" s="671"/>
      <c r="U5" s="671"/>
      <c r="V5" s="671"/>
      <c r="W5" s="671"/>
      <c r="X5" s="671"/>
      <c r="Y5" s="718"/>
      <c r="Z5" s="731">
        <v>16.600000000000001</v>
      </c>
      <c r="AA5" s="731"/>
      <c r="AB5" s="731"/>
      <c r="AC5" s="731"/>
      <c r="AD5" s="732">
        <v>687977</v>
      </c>
      <c r="AE5" s="732"/>
      <c r="AF5" s="732"/>
      <c r="AG5" s="732"/>
      <c r="AH5" s="732"/>
      <c r="AI5" s="732"/>
      <c r="AJ5" s="732"/>
      <c r="AK5" s="732"/>
      <c r="AL5" s="719">
        <v>32.9</v>
      </c>
      <c r="AM5" s="688"/>
      <c r="AN5" s="688"/>
      <c r="AO5" s="720"/>
      <c r="AP5" s="707" t="s">
        <v>210</v>
      </c>
      <c r="AQ5" s="708"/>
      <c r="AR5" s="708"/>
      <c r="AS5" s="708"/>
      <c r="AT5" s="708"/>
      <c r="AU5" s="708"/>
      <c r="AV5" s="708"/>
      <c r="AW5" s="708"/>
      <c r="AX5" s="708"/>
      <c r="AY5" s="708"/>
      <c r="AZ5" s="708"/>
      <c r="BA5" s="708"/>
      <c r="BB5" s="708"/>
      <c r="BC5" s="708"/>
      <c r="BD5" s="708"/>
      <c r="BE5" s="708"/>
      <c r="BF5" s="709"/>
      <c r="BG5" s="620">
        <v>687977</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36619</v>
      </c>
      <c r="S6" s="621"/>
      <c r="T6" s="621"/>
      <c r="U6" s="621"/>
      <c r="V6" s="621"/>
      <c r="W6" s="621"/>
      <c r="X6" s="621"/>
      <c r="Y6" s="622"/>
      <c r="Z6" s="673">
        <v>0.9</v>
      </c>
      <c r="AA6" s="673"/>
      <c r="AB6" s="673"/>
      <c r="AC6" s="673"/>
      <c r="AD6" s="674">
        <v>36619</v>
      </c>
      <c r="AE6" s="674"/>
      <c r="AF6" s="674"/>
      <c r="AG6" s="674"/>
      <c r="AH6" s="674"/>
      <c r="AI6" s="674"/>
      <c r="AJ6" s="674"/>
      <c r="AK6" s="674"/>
      <c r="AL6" s="643">
        <v>1.7</v>
      </c>
      <c r="AM6" s="675"/>
      <c r="AN6" s="675"/>
      <c r="AO6" s="676"/>
      <c r="AP6" s="617" t="s">
        <v>216</v>
      </c>
      <c r="AQ6" s="618"/>
      <c r="AR6" s="618"/>
      <c r="AS6" s="618"/>
      <c r="AT6" s="618"/>
      <c r="AU6" s="618"/>
      <c r="AV6" s="618"/>
      <c r="AW6" s="618"/>
      <c r="AX6" s="618"/>
      <c r="AY6" s="618"/>
      <c r="AZ6" s="618"/>
      <c r="BA6" s="618"/>
      <c r="BB6" s="618"/>
      <c r="BC6" s="618"/>
      <c r="BD6" s="618"/>
      <c r="BE6" s="618"/>
      <c r="BF6" s="619"/>
      <c r="BG6" s="620">
        <v>687977</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75584</v>
      </c>
      <c r="CS6" s="621"/>
      <c r="CT6" s="621"/>
      <c r="CU6" s="621"/>
      <c r="CV6" s="621"/>
      <c r="CW6" s="621"/>
      <c r="CX6" s="621"/>
      <c r="CY6" s="622"/>
      <c r="CZ6" s="673">
        <v>2</v>
      </c>
      <c r="DA6" s="673"/>
      <c r="DB6" s="673"/>
      <c r="DC6" s="673"/>
      <c r="DD6" s="626" t="s">
        <v>211</v>
      </c>
      <c r="DE6" s="621"/>
      <c r="DF6" s="621"/>
      <c r="DG6" s="621"/>
      <c r="DH6" s="621"/>
      <c r="DI6" s="621"/>
      <c r="DJ6" s="621"/>
      <c r="DK6" s="621"/>
      <c r="DL6" s="621"/>
      <c r="DM6" s="621"/>
      <c r="DN6" s="621"/>
      <c r="DO6" s="621"/>
      <c r="DP6" s="622"/>
      <c r="DQ6" s="626">
        <v>75568</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666</v>
      </c>
      <c r="S7" s="621"/>
      <c r="T7" s="621"/>
      <c r="U7" s="621"/>
      <c r="V7" s="621"/>
      <c r="W7" s="621"/>
      <c r="X7" s="621"/>
      <c r="Y7" s="622"/>
      <c r="Z7" s="673">
        <v>0</v>
      </c>
      <c r="AA7" s="673"/>
      <c r="AB7" s="673"/>
      <c r="AC7" s="673"/>
      <c r="AD7" s="674">
        <v>666</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278280</v>
      </c>
      <c r="BH7" s="621"/>
      <c r="BI7" s="621"/>
      <c r="BJ7" s="621"/>
      <c r="BK7" s="621"/>
      <c r="BL7" s="621"/>
      <c r="BM7" s="621"/>
      <c r="BN7" s="622"/>
      <c r="BO7" s="673">
        <v>40.4</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626930</v>
      </c>
      <c r="CS7" s="621"/>
      <c r="CT7" s="621"/>
      <c r="CU7" s="621"/>
      <c r="CV7" s="621"/>
      <c r="CW7" s="621"/>
      <c r="CX7" s="621"/>
      <c r="CY7" s="622"/>
      <c r="CZ7" s="673">
        <v>16.5</v>
      </c>
      <c r="DA7" s="673"/>
      <c r="DB7" s="673"/>
      <c r="DC7" s="673"/>
      <c r="DD7" s="626">
        <v>6985</v>
      </c>
      <c r="DE7" s="621"/>
      <c r="DF7" s="621"/>
      <c r="DG7" s="621"/>
      <c r="DH7" s="621"/>
      <c r="DI7" s="621"/>
      <c r="DJ7" s="621"/>
      <c r="DK7" s="621"/>
      <c r="DL7" s="621"/>
      <c r="DM7" s="621"/>
      <c r="DN7" s="621"/>
      <c r="DO7" s="621"/>
      <c r="DP7" s="622"/>
      <c r="DQ7" s="626">
        <v>569223</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1853</v>
      </c>
      <c r="S8" s="621"/>
      <c r="T8" s="621"/>
      <c r="U8" s="621"/>
      <c r="V8" s="621"/>
      <c r="W8" s="621"/>
      <c r="X8" s="621"/>
      <c r="Y8" s="622"/>
      <c r="Z8" s="673">
        <v>0</v>
      </c>
      <c r="AA8" s="673"/>
      <c r="AB8" s="673"/>
      <c r="AC8" s="673"/>
      <c r="AD8" s="674">
        <v>1853</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10839</v>
      </c>
      <c r="BH8" s="621"/>
      <c r="BI8" s="621"/>
      <c r="BJ8" s="621"/>
      <c r="BK8" s="621"/>
      <c r="BL8" s="621"/>
      <c r="BM8" s="621"/>
      <c r="BN8" s="622"/>
      <c r="BO8" s="673">
        <v>1.6</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1116927</v>
      </c>
      <c r="CS8" s="621"/>
      <c r="CT8" s="621"/>
      <c r="CU8" s="621"/>
      <c r="CV8" s="621"/>
      <c r="CW8" s="621"/>
      <c r="CX8" s="621"/>
      <c r="CY8" s="622"/>
      <c r="CZ8" s="673">
        <v>29.4</v>
      </c>
      <c r="DA8" s="673"/>
      <c r="DB8" s="673"/>
      <c r="DC8" s="673"/>
      <c r="DD8" s="626">
        <v>352311</v>
      </c>
      <c r="DE8" s="621"/>
      <c r="DF8" s="621"/>
      <c r="DG8" s="621"/>
      <c r="DH8" s="621"/>
      <c r="DI8" s="621"/>
      <c r="DJ8" s="621"/>
      <c r="DK8" s="621"/>
      <c r="DL8" s="621"/>
      <c r="DM8" s="621"/>
      <c r="DN8" s="621"/>
      <c r="DO8" s="621"/>
      <c r="DP8" s="622"/>
      <c r="DQ8" s="626">
        <v>497309</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986</v>
      </c>
      <c r="S9" s="621"/>
      <c r="T9" s="621"/>
      <c r="U9" s="621"/>
      <c r="V9" s="621"/>
      <c r="W9" s="621"/>
      <c r="X9" s="621"/>
      <c r="Y9" s="622"/>
      <c r="Z9" s="673">
        <v>0</v>
      </c>
      <c r="AA9" s="673"/>
      <c r="AB9" s="673"/>
      <c r="AC9" s="673"/>
      <c r="AD9" s="674">
        <v>986</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239285</v>
      </c>
      <c r="BH9" s="621"/>
      <c r="BI9" s="621"/>
      <c r="BJ9" s="621"/>
      <c r="BK9" s="621"/>
      <c r="BL9" s="621"/>
      <c r="BM9" s="621"/>
      <c r="BN9" s="622"/>
      <c r="BO9" s="673">
        <v>34.799999999999997</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314015</v>
      </c>
      <c r="CS9" s="621"/>
      <c r="CT9" s="621"/>
      <c r="CU9" s="621"/>
      <c r="CV9" s="621"/>
      <c r="CW9" s="621"/>
      <c r="CX9" s="621"/>
      <c r="CY9" s="622"/>
      <c r="CZ9" s="673">
        <v>8.3000000000000007</v>
      </c>
      <c r="DA9" s="673"/>
      <c r="DB9" s="673"/>
      <c r="DC9" s="673"/>
      <c r="DD9" s="626">
        <v>9602</v>
      </c>
      <c r="DE9" s="621"/>
      <c r="DF9" s="621"/>
      <c r="DG9" s="621"/>
      <c r="DH9" s="621"/>
      <c r="DI9" s="621"/>
      <c r="DJ9" s="621"/>
      <c r="DK9" s="621"/>
      <c r="DL9" s="621"/>
      <c r="DM9" s="621"/>
      <c r="DN9" s="621"/>
      <c r="DO9" s="621"/>
      <c r="DP9" s="622"/>
      <c r="DQ9" s="626">
        <v>307870</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102824</v>
      </c>
      <c r="S10" s="621"/>
      <c r="T10" s="621"/>
      <c r="U10" s="621"/>
      <c r="V10" s="621"/>
      <c r="W10" s="621"/>
      <c r="X10" s="621"/>
      <c r="Y10" s="622"/>
      <c r="Z10" s="673">
        <v>2.5</v>
      </c>
      <c r="AA10" s="673"/>
      <c r="AB10" s="673"/>
      <c r="AC10" s="673"/>
      <c r="AD10" s="674">
        <v>102824</v>
      </c>
      <c r="AE10" s="674"/>
      <c r="AF10" s="674"/>
      <c r="AG10" s="674"/>
      <c r="AH10" s="674"/>
      <c r="AI10" s="674"/>
      <c r="AJ10" s="674"/>
      <c r="AK10" s="674"/>
      <c r="AL10" s="643">
        <v>4.9000000000000004</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11903</v>
      </c>
      <c r="BH10" s="621"/>
      <c r="BI10" s="621"/>
      <c r="BJ10" s="621"/>
      <c r="BK10" s="621"/>
      <c r="BL10" s="621"/>
      <c r="BM10" s="621"/>
      <c r="BN10" s="622"/>
      <c r="BO10" s="673">
        <v>1.7</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10449</v>
      </c>
      <c r="CS10" s="621"/>
      <c r="CT10" s="621"/>
      <c r="CU10" s="621"/>
      <c r="CV10" s="621"/>
      <c r="CW10" s="621"/>
      <c r="CX10" s="621"/>
      <c r="CY10" s="622"/>
      <c r="CZ10" s="673">
        <v>0.3</v>
      </c>
      <c r="DA10" s="673"/>
      <c r="DB10" s="673"/>
      <c r="DC10" s="673"/>
      <c r="DD10" s="626">
        <v>6564</v>
      </c>
      <c r="DE10" s="621"/>
      <c r="DF10" s="621"/>
      <c r="DG10" s="621"/>
      <c r="DH10" s="621"/>
      <c r="DI10" s="621"/>
      <c r="DJ10" s="621"/>
      <c r="DK10" s="621"/>
      <c r="DL10" s="621"/>
      <c r="DM10" s="621"/>
      <c r="DN10" s="621"/>
      <c r="DO10" s="621"/>
      <c r="DP10" s="622"/>
      <c r="DQ10" s="626">
        <v>10379</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2261</v>
      </c>
      <c r="S11" s="621"/>
      <c r="T11" s="621"/>
      <c r="U11" s="621"/>
      <c r="V11" s="621"/>
      <c r="W11" s="621"/>
      <c r="X11" s="621"/>
      <c r="Y11" s="622"/>
      <c r="Z11" s="673">
        <v>0.1</v>
      </c>
      <c r="AA11" s="673"/>
      <c r="AB11" s="673"/>
      <c r="AC11" s="673"/>
      <c r="AD11" s="674">
        <v>1635</v>
      </c>
      <c r="AE11" s="674"/>
      <c r="AF11" s="674"/>
      <c r="AG11" s="674"/>
      <c r="AH11" s="674"/>
      <c r="AI11" s="674"/>
      <c r="AJ11" s="674"/>
      <c r="AK11" s="674"/>
      <c r="AL11" s="643">
        <v>0.1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16253</v>
      </c>
      <c r="BH11" s="621"/>
      <c r="BI11" s="621"/>
      <c r="BJ11" s="621"/>
      <c r="BK11" s="621"/>
      <c r="BL11" s="621"/>
      <c r="BM11" s="621"/>
      <c r="BN11" s="622"/>
      <c r="BO11" s="673">
        <v>2.4</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144506</v>
      </c>
      <c r="CS11" s="621"/>
      <c r="CT11" s="621"/>
      <c r="CU11" s="621"/>
      <c r="CV11" s="621"/>
      <c r="CW11" s="621"/>
      <c r="CX11" s="621"/>
      <c r="CY11" s="622"/>
      <c r="CZ11" s="673">
        <v>3.8</v>
      </c>
      <c r="DA11" s="673"/>
      <c r="DB11" s="673"/>
      <c r="DC11" s="673"/>
      <c r="DD11" s="626">
        <v>11639</v>
      </c>
      <c r="DE11" s="621"/>
      <c r="DF11" s="621"/>
      <c r="DG11" s="621"/>
      <c r="DH11" s="621"/>
      <c r="DI11" s="621"/>
      <c r="DJ11" s="621"/>
      <c r="DK11" s="621"/>
      <c r="DL11" s="621"/>
      <c r="DM11" s="621"/>
      <c r="DN11" s="621"/>
      <c r="DO11" s="621"/>
      <c r="DP11" s="622"/>
      <c r="DQ11" s="626">
        <v>85973</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346793</v>
      </c>
      <c r="BH12" s="621"/>
      <c r="BI12" s="621"/>
      <c r="BJ12" s="621"/>
      <c r="BK12" s="621"/>
      <c r="BL12" s="621"/>
      <c r="BM12" s="621"/>
      <c r="BN12" s="622"/>
      <c r="BO12" s="673">
        <v>50.4</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51866</v>
      </c>
      <c r="CS12" s="621"/>
      <c r="CT12" s="621"/>
      <c r="CU12" s="621"/>
      <c r="CV12" s="621"/>
      <c r="CW12" s="621"/>
      <c r="CX12" s="621"/>
      <c r="CY12" s="622"/>
      <c r="CZ12" s="673">
        <v>1.4</v>
      </c>
      <c r="DA12" s="673"/>
      <c r="DB12" s="673"/>
      <c r="DC12" s="673"/>
      <c r="DD12" s="626" t="s">
        <v>112</v>
      </c>
      <c r="DE12" s="621"/>
      <c r="DF12" s="621"/>
      <c r="DG12" s="621"/>
      <c r="DH12" s="621"/>
      <c r="DI12" s="621"/>
      <c r="DJ12" s="621"/>
      <c r="DK12" s="621"/>
      <c r="DL12" s="621"/>
      <c r="DM12" s="621"/>
      <c r="DN12" s="621"/>
      <c r="DO12" s="621"/>
      <c r="DP12" s="622"/>
      <c r="DQ12" s="626">
        <v>31866</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6382</v>
      </c>
      <c r="S13" s="621"/>
      <c r="T13" s="621"/>
      <c r="U13" s="621"/>
      <c r="V13" s="621"/>
      <c r="W13" s="621"/>
      <c r="X13" s="621"/>
      <c r="Y13" s="622"/>
      <c r="Z13" s="673">
        <v>0.2</v>
      </c>
      <c r="AA13" s="673"/>
      <c r="AB13" s="673"/>
      <c r="AC13" s="673"/>
      <c r="AD13" s="674">
        <v>6382</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346790</v>
      </c>
      <c r="BH13" s="621"/>
      <c r="BI13" s="621"/>
      <c r="BJ13" s="621"/>
      <c r="BK13" s="621"/>
      <c r="BL13" s="621"/>
      <c r="BM13" s="621"/>
      <c r="BN13" s="622"/>
      <c r="BO13" s="673">
        <v>50.4</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471585</v>
      </c>
      <c r="CS13" s="621"/>
      <c r="CT13" s="621"/>
      <c r="CU13" s="621"/>
      <c r="CV13" s="621"/>
      <c r="CW13" s="621"/>
      <c r="CX13" s="621"/>
      <c r="CY13" s="622"/>
      <c r="CZ13" s="673">
        <v>12.4</v>
      </c>
      <c r="DA13" s="673"/>
      <c r="DB13" s="673"/>
      <c r="DC13" s="673"/>
      <c r="DD13" s="626">
        <v>207679</v>
      </c>
      <c r="DE13" s="621"/>
      <c r="DF13" s="621"/>
      <c r="DG13" s="621"/>
      <c r="DH13" s="621"/>
      <c r="DI13" s="621"/>
      <c r="DJ13" s="621"/>
      <c r="DK13" s="621"/>
      <c r="DL13" s="621"/>
      <c r="DM13" s="621"/>
      <c r="DN13" s="621"/>
      <c r="DO13" s="621"/>
      <c r="DP13" s="622"/>
      <c r="DQ13" s="626">
        <v>289785</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19441</v>
      </c>
      <c r="BH14" s="621"/>
      <c r="BI14" s="621"/>
      <c r="BJ14" s="621"/>
      <c r="BK14" s="621"/>
      <c r="BL14" s="621"/>
      <c r="BM14" s="621"/>
      <c r="BN14" s="622"/>
      <c r="BO14" s="673">
        <v>2.8</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146338</v>
      </c>
      <c r="CS14" s="621"/>
      <c r="CT14" s="621"/>
      <c r="CU14" s="621"/>
      <c r="CV14" s="621"/>
      <c r="CW14" s="621"/>
      <c r="CX14" s="621"/>
      <c r="CY14" s="622"/>
      <c r="CZ14" s="673">
        <v>3.8</v>
      </c>
      <c r="DA14" s="673"/>
      <c r="DB14" s="673"/>
      <c r="DC14" s="673"/>
      <c r="DD14" s="626">
        <v>8969</v>
      </c>
      <c r="DE14" s="621"/>
      <c r="DF14" s="621"/>
      <c r="DG14" s="621"/>
      <c r="DH14" s="621"/>
      <c r="DI14" s="621"/>
      <c r="DJ14" s="621"/>
      <c r="DK14" s="621"/>
      <c r="DL14" s="621"/>
      <c r="DM14" s="621"/>
      <c r="DN14" s="621"/>
      <c r="DO14" s="621"/>
      <c r="DP14" s="622"/>
      <c r="DQ14" s="626">
        <v>140838</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2872</v>
      </c>
      <c r="S15" s="621"/>
      <c r="T15" s="621"/>
      <c r="U15" s="621"/>
      <c r="V15" s="621"/>
      <c r="W15" s="621"/>
      <c r="X15" s="621"/>
      <c r="Y15" s="622"/>
      <c r="Z15" s="673">
        <v>0.1</v>
      </c>
      <c r="AA15" s="673"/>
      <c r="AB15" s="673"/>
      <c r="AC15" s="673"/>
      <c r="AD15" s="674">
        <v>2872</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43463</v>
      </c>
      <c r="BH15" s="621"/>
      <c r="BI15" s="621"/>
      <c r="BJ15" s="621"/>
      <c r="BK15" s="621"/>
      <c r="BL15" s="621"/>
      <c r="BM15" s="621"/>
      <c r="BN15" s="622"/>
      <c r="BO15" s="673">
        <v>6.3</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548492</v>
      </c>
      <c r="CS15" s="621"/>
      <c r="CT15" s="621"/>
      <c r="CU15" s="621"/>
      <c r="CV15" s="621"/>
      <c r="CW15" s="621"/>
      <c r="CX15" s="621"/>
      <c r="CY15" s="622"/>
      <c r="CZ15" s="673">
        <v>14.4</v>
      </c>
      <c r="DA15" s="673"/>
      <c r="DB15" s="673"/>
      <c r="DC15" s="673"/>
      <c r="DD15" s="626">
        <v>291094</v>
      </c>
      <c r="DE15" s="621"/>
      <c r="DF15" s="621"/>
      <c r="DG15" s="621"/>
      <c r="DH15" s="621"/>
      <c r="DI15" s="621"/>
      <c r="DJ15" s="621"/>
      <c r="DK15" s="621"/>
      <c r="DL15" s="621"/>
      <c r="DM15" s="621"/>
      <c r="DN15" s="621"/>
      <c r="DO15" s="621"/>
      <c r="DP15" s="622"/>
      <c r="DQ15" s="626">
        <v>280033</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1324286</v>
      </c>
      <c r="S16" s="621"/>
      <c r="T16" s="621"/>
      <c r="U16" s="621"/>
      <c r="V16" s="621"/>
      <c r="W16" s="621"/>
      <c r="X16" s="621"/>
      <c r="Y16" s="622"/>
      <c r="Z16" s="673">
        <v>32</v>
      </c>
      <c r="AA16" s="673"/>
      <c r="AB16" s="673"/>
      <c r="AC16" s="673"/>
      <c r="AD16" s="674">
        <v>1232975</v>
      </c>
      <c r="AE16" s="674"/>
      <c r="AF16" s="674"/>
      <c r="AG16" s="674"/>
      <c r="AH16" s="674"/>
      <c r="AI16" s="674"/>
      <c r="AJ16" s="674"/>
      <c r="AK16" s="674"/>
      <c r="AL16" s="643">
        <v>58.9</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5045</v>
      </c>
      <c r="CS16" s="621"/>
      <c r="CT16" s="621"/>
      <c r="CU16" s="621"/>
      <c r="CV16" s="621"/>
      <c r="CW16" s="621"/>
      <c r="CX16" s="621"/>
      <c r="CY16" s="622"/>
      <c r="CZ16" s="673">
        <v>0.1</v>
      </c>
      <c r="DA16" s="673"/>
      <c r="DB16" s="673"/>
      <c r="DC16" s="673"/>
      <c r="DD16" s="626" t="s">
        <v>112</v>
      </c>
      <c r="DE16" s="621"/>
      <c r="DF16" s="621"/>
      <c r="DG16" s="621"/>
      <c r="DH16" s="621"/>
      <c r="DI16" s="621"/>
      <c r="DJ16" s="621"/>
      <c r="DK16" s="621"/>
      <c r="DL16" s="621"/>
      <c r="DM16" s="621"/>
      <c r="DN16" s="621"/>
      <c r="DO16" s="621"/>
      <c r="DP16" s="622"/>
      <c r="DQ16" s="626">
        <v>1713</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1232975</v>
      </c>
      <c r="S17" s="621"/>
      <c r="T17" s="621"/>
      <c r="U17" s="621"/>
      <c r="V17" s="621"/>
      <c r="W17" s="621"/>
      <c r="X17" s="621"/>
      <c r="Y17" s="622"/>
      <c r="Z17" s="673">
        <v>29.8</v>
      </c>
      <c r="AA17" s="673"/>
      <c r="AB17" s="673"/>
      <c r="AC17" s="673"/>
      <c r="AD17" s="674">
        <v>1232975</v>
      </c>
      <c r="AE17" s="674"/>
      <c r="AF17" s="674"/>
      <c r="AG17" s="674"/>
      <c r="AH17" s="674"/>
      <c r="AI17" s="674"/>
      <c r="AJ17" s="674"/>
      <c r="AK17" s="674"/>
      <c r="AL17" s="643">
        <v>58.9</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290629</v>
      </c>
      <c r="CS17" s="621"/>
      <c r="CT17" s="621"/>
      <c r="CU17" s="621"/>
      <c r="CV17" s="621"/>
      <c r="CW17" s="621"/>
      <c r="CX17" s="621"/>
      <c r="CY17" s="622"/>
      <c r="CZ17" s="673">
        <v>7.6</v>
      </c>
      <c r="DA17" s="673"/>
      <c r="DB17" s="673"/>
      <c r="DC17" s="673"/>
      <c r="DD17" s="626" t="s">
        <v>112</v>
      </c>
      <c r="DE17" s="621"/>
      <c r="DF17" s="621"/>
      <c r="DG17" s="621"/>
      <c r="DH17" s="621"/>
      <c r="DI17" s="621"/>
      <c r="DJ17" s="621"/>
      <c r="DK17" s="621"/>
      <c r="DL17" s="621"/>
      <c r="DM17" s="621"/>
      <c r="DN17" s="621"/>
      <c r="DO17" s="621"/>
      <c r="DP17" s="622"/>
      <c r="DQ17" s="626">
        <v>290629</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84011</v>
      </c>
      <c r="S18" s="621"/>
      <c r="T18" s="621"/>
      <c r="U18" s="621"/>
      <c r="V18" s="621"/>
      <c r="W18" s="621"/>
      <c r="X18" s="621"/>
      <c r="Y18" s="622"/>
      <c r="Z18" s="673">
        <v>2</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v>7300</v>
      </c>
      <c r="S19" s="621"/>
      <c r="T19" s="621"/>
      <c r="U19" s="621"/>
      <c r="V19" s="621"/>
      <c r="W19" s="621"/>
      <c r="X19" s="621"/>
      <c r="Y19" s="622"/>
      <c r="Z19" s="673">
        <v>0.2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2166726</v>
      </c>
      <c r="S20" s="621"/>
      <c r="T20" s="621"/>
      <c r="U20" s="621"/>
      <c r="V20" s="621"/>
      <c r="W20" s="621"/>
      <c r="X20" s="621"/>
      <c r="Y20" s="622"/>
      <c r="Z20" s="673">
        <v>52.4</v>
      </c>
      <c r="AA20" s="673"/>
      <c r="AB20" s="673"/>
      <c r="AC20" s="673"/>
      <c r="AD20" s="674">
        <v>2074789</v>
      </c>
      <c r="AE20" s="674"/>
      <c r="AF20" s="674"/>
      <c r="AG20" s="674"/>
      <c r="AH20" s="674"/>
      <c r="AI20" s="674"/>
      <c r="AJ20" s="674"/>
      <c r="AK20" s="674"/>
      <c r="AL20" s="643">
        <v>99.2</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3802366</v>
      </c>
      <c r="CS20" s="621"/>
      <c r="CT20" s="621"/>
      <c r="CU20" s="621"/>
      <c r="CV20" s="621"/>
      <c r="CW20" s="621"/>
      <c r="CX20" s="621"/>
      <c r="CY20" s="622"/>
      <c r="CZ20" s="673">
        <v>100</v>
      </c>
      <c r="DA20" s="673"/>
      <c r="DB20" s="673"/>
      <c r="DC20" s="673"/>
      <c r="DD20" s="626">
        <v>894843</v>
      </c>
      <c r="DE20" s="621"/>
      <c r="DF20" s="621"/>
      <c r="DG20" s="621"/>
      <c r="DH20" s="621"/>
      <c r="DI20" s="621"/>
      <c r="DJ20" s="621"/>
      <c r="DK20" s="621"/>
      <c r="DL20" s="621"/>
      <c r="DM20" s="621"/>
      <c r="DN20" s="621"/>
      <c r="DO20" s="621"/>
      <c r="DP20" s="622"/>
      <c r="DQ20" s="626">
        <v>2581186</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507</v>
      </c>
      <c r="S21" s="621"/>
      <c r="T21" s="621"/>
      <c r="U21" s="621"/>
      <c r="V21" s="621"/>
      <c r="W21" s="621"/>
      <c r="X21" s="621"/>
      <c r="Y21" s="622"/>
      <c r="Z21" s="673">
        <v>0</v>
      </c>
      <c r="AA21" s="673"/>
      <c r="AB21" s="673"/>
      <c r="AC21" s="673"/>
      <c r="AD21" s="674">
        <v>507</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21639</v>
      </c>
      <c r="S22" s="621"/>
      <c r="T22" s="621"/>
      <c r="U22" s="621"/>
      <c r="V22" s="621"/>
      <c r="W22" s="621"/>
      <c r="X22" s="621"/>
      <c r="Y22" s="622"/>
      <c r="Z22" s="673">
        <v>0.5</v>
      </c>
      <c r="AA22" s="673"/>
      <c r="AB22" s="673"/>
      <c r="AC22" s="673"/>
      <c r="AD22" s="674">
        <v>17260</v>
      </c>
      <c r="AE22" s="674"/>
      <c r="AF22" s="674"/>
      <c r="AG22" s="674"/>
      <c r="AH22" s="674"/>
      <c r="AI22" s="674"/>
      <c r="AJ22" s="674"/>
      <c r="AK22" s="674"/>
      <c r="AL22" s="643">
        <v>0.8</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61575</v>
      </c>
      <c r="S23" s="621"/>
      <c r="T23" s="621"/>
      <c r="U23" s="621"/>
      <c r="V23" s="621"/>
      <c r="W23" s="621"/>
      <c r="X23" s="621"/>
      <c r="Y23" s="622"/>
      <c r="Z23" s="673">
        <v>1.5</v>
      </c>
      <c r="AA23" s="673"/>
      <c r="AB23" s="673"/>
      <c r="AC23" s="673"/>
      <c r="AD23" s="674" t="s">
        <v>112</v>
      </c>
      <c r="AE23" s="674"/>
      <c r="AF23" s="674"/>
      <c r="AG23" s="674"/>
      <c r="AH23" s="674"/>
      <c r="AI23" s="674"/>
      <c r="AJ23" s="674"/>
      <c r="AK23" s="674"/>
      <c r="AL23" s="643" t="s">
        <v>112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3450</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1212720</v>
      </c>
      <c r="CS24" s="671"/>
      <c r="CT24" s="671"/>
      <c r="CU24" s="671"/>
      <c r="CV24" s="671"/>
      <c r="CW24" s="671"/>
      <c r="CX24" s="671"/>
      <c r="CY24" s="718"/>
      <c r="CZ24" s="722">
        <v>31.9</v>
      </c>
      <c r="DA24" s="723"/>
      <c r="DB24" s="723"/>
      <c r="DC24" s="724"/>
      <c r="DD24" s="717">
        <v>929272</v>
      </c>
      <c r="DE24" s="671"/>
      <c r="DF24" s="671"/>
      <c r="DG24" s="671"/>
      <c r="DH24" s="671"/>
      <c r="DI24" s="671"/>
      <c r="DJ24" s="671"/>
      <c r="DK24" s="718"/>
      <c r="DL24" s="717">
        <v>913270</v>
      </c>
      <c r="DM24" s="671"/>
      <c r="DN24" s="671"/>
      <c r="DO24" s="671"/>
      <c r="DP24" s="671"/>
      <c r="DQ24" s="671"/>
      <c r="DR24" s="671"/>
      <c r="DS24" s="671"/>
      <c r="DT24" s="671"/>
      <c r="DU24" s="671"/>
      <c r="DV24" s="718"/>
      <c r="DW24" s="719">
        <v>41.7</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310748</v>
      </c>
      <c r="S25" s="621"/>
      <c r="T25" s="621"/>
      <c r="U25" s="621"/>
      <c r="V25" s="621"/>
      <c r="W25" s="621"/>
      <c r="X25" s="621"/>
      <c r="Y25" s="622"/>
      <c r="Z25" s="673">
        <v>7.5</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568218</v>
      </c>
      <c r="CS25" s="639"/>
      <c r="CT25" s="639"/>
      <c r="CU25" s="639"/>
      <c r="CV25" s="639"/>
      <c r="CW25" s="639"/>
      <c r="CX25" s="639"/>
      <c r="CY25" s="640"/>
      <c r="CZ25" s="623">
        <v>14.9</v>
      </c>
      <c r="DA25" s="641"/>
      <c r="DB25" s="641"/>
      <c r="DC25" s="642"/>
      <c r="DD25" s="626">
        <v>515683</v>
      </c>
      <c r="DE25" s="639"/>
      <c r="DF25" s="639"/>
      <c r="DG25" s="639"/>
      <c r="DH25" s="639"/>
      <c r="DI25" s="639"/>
      <c r="DJ25" s="639"/>
      <c r="DK25" s="640"/>
      <c r="DL25" s="626">
        <v>502473</v>
      </c>
      <c r="DM25" s="639"/>
      <c r="DN25" s="639"/>
      <c r="DO25" s="639"/>
      <c r="DP25" s="639"/>
      <c r="DQ25" s="639"/>
      <c r="DR25" s="639"/>
      <c r="DS25" s="639"/>
      <c r="DT25" s="639"/>
      <c r="DU25" s="639"/>
      <c r="DV25" s="640"/>
      <c r="DW25" s="643">
        <v>22.9</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312793</v>
      </c>
      <c r="CS26" s="621"/>
      <c r="CT26" s="621"/>
      <c r="CU26" s="621"/>
      <c r="CV26" s="621"/>
      <c r="CW26" s="621"/>
      <c r="CX26" s="621"/>
      <c r="CY26" s="622"/>
      <c r="CZ26" s="623">
        <v>8.1999999999999993</v>
      </c>
      <c r="DA26" s="641"/>
      <c r="DB26" s="641"/>
      <c r="DC26" s="642"/>
      <c r="DD26" s="626">
        <v>261487</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229046</v>
      </c>
      <c r="S27" s="621"/>
      <c r="T27" s="621"/>
      <c r="U27" s="621"/>
      <c r="V27" s="621"/>
      <c r="W27" s="621"/>
      <c r="X27" s="621"/>
      <c r="Y27" s="622"/>
      <c r="Z27" s="673">
        <v>5.5</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687977</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353873</v>
      </c>
      <c r="CS27" s="639"/>
      <c r="CT27" s="639"/>
      <c r="CU27" s="639"/>
      <c r="CV27" s="639"/>
      <c r="CW27" s="639"/>
      <c r="CX27" s="639"/>
      <c r="CY27" s="640"/>
      <c r="CZ27" s="623">
        <v>9.3000000000000007</v>
      </c>
      <c r="DA27" s="641"/>
      <c r="DB27" s="641"/>
      <c r="DC27" s="642"/>
      <c r="DD27" s="626">
        <v>122960</v>
      </c>
      <c r="DE27" s="639"/>
      <c r="DF27" s="639"/>
      <c r="DG27" s="639"/>
      <c r="DH27" s="639"/>
      <c r="DI27" s="639"/>
      <c r="DJ27" s="639"/>
      <c r="DK27" s="640"/>
      <c r="DL27" s="626">
        <v>120168</v>
      </c>
      <c r="DM27" s="639"/>
      <c r="DN27" s="639"/>
      <c r="DO27" s="639"/>
      <c r="DP27" s="639"/>
      <c r="DQ27" s="639"/>
      <c r="DR27" s="639"/>
      <c r="DS27" s="639"/>
      <c r="DT27" s="639"/>
      <c r="DU27" s="639"/>
      <c r="DV27" s="640"/>
      <c r="DW27" s="643">
        <v>5.5</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1984</v>
      </c>
      <c r="S28" s="621"/>
      <c r="T28" s="621"/>
      <c r="U28" s="621"/>
      <c r="V28" s="621"/>
      <c r="W28" s="621"/>
      <c r="X28" s="621"/>
      <c r="Y28" s="622"/>
      <c r="Z28" s="673">
        <v>0</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290629</v>
      </c>
      <c r="CS28" s="621"/>
      <c r="CT28" s="621"/>
      <c r="CU28" s="621"/>
      <c r="CV28" s="621"/>
      <c r="CW28" s="621"/>
      <c r="CX28" s="621"/>
      <c r="CY28" s="622"/>
      <c r="CZ28" s="623">
        <v>7.6</v>
      </c>
      <c r="DA28" s="641"/>
      <c r="DB28" s="641"/>
      <c r="DC28" s="642"/>
      <c r="DD28" s="626">
        <v>290629</v>
      </c>
      <c r="DE28" s="621"/>
      <c r="DF28" s="621"/>
      <c r="DG28" s="621"/>
      <c r="DH28" s="621"/>
      <c r="DI28" s="621"/>
      <c r="DJ28" s="621"/>
      <c r="DK28" s="622"/>
      <c r="DL28" s="626">
        <v>290629</v>
      </c>
      <c r="DM28" s="621"/>
      <c r="DN28" s="621"/>
      <c r="DO28" s="621"/>
      <c r="DP28" s="621"/>
      <c r="DQ28" s="621"/>
      <c r="DR28" s="621"/>
      <c r="DS28" s="621"/>
      <c r="DT28" s="621"/>
      <c r="DU28" s="621"/>
      <c r="DV28" s="622"/>
      <c r="DW28" s="643">
        <v>13.3</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690</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290604</v>
      </c>
      <c r="CS29" s="639"/>
      <c r="CT29" s="639"/>
      <c r="CU29" s="639"/>
      <c r="CV29" s="639"/>
      <c r="CW29" s="639"/>
      <c r="CX29" s="639"/>
      <c r="CY29" s="640"/>
      <c r="CZ29" s="623">
        <v>7.6</v>
      </c>
      <c r="DA29" s="641"/>
      <c r="DB29" s="641"/>
      <c r="DC29" s="642"/>
      <c r="DD29" s="626">
        <v>290604</v>
      </c>
      <c r="DE29" s="639"/>
      <c r="DF29" s="639"/>
      <c r="DG29" s="639"/>
      <c r="DH29" s="639"/>
      <c r="DI29" s="639"/>
      <c r="DJ29" s="639"/>
      <c r="DK29" s="640"/>
      <c r="DL29" s="626">
        <v>290604</v>
      </c>
      <c r="DM29" s="639"/>
      <c r="DN29" s="639"/>
      <c r="DO29" s="639"/>
      <c r="DP29" s="639"/>
      <c r="DQ29" s="639"/>
      <c r="DR29" s="639"/>
      <c r="DS29" s="639"/>
      <c r="DT29" s="639"/>
      <c r="DU29" s="639"/>
      <c r="DV29" s="640"/>
      <c r="DW29" s="643">
        <v>13.3</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515482</v>
      </c>
      <c r="S30" s="621"/>
      <c r="T30" s="621"/>
      <c r="U30" s="621"/>
      <c r="V30" s="621"/>
      <c r="W30" s="621"/>
      <c r="X30" s="621"/>
      <c r="Y30" s="622"/>
      <c r="Z30" s="673">
        <v>12.5</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98.6</v>
      </c>
      <c r="BH30" s="687"/>
      <c r="BI30" s="687"/>
      <c r="BJ30" s="687"/>
      <c r="BK30" s="687"/>
      <c r="BL30" s="687"/>
      <c r="BM30" s="688">
        <v>95</v>
      </c>
      <c r="BN30" s="687"/>
      <c r="BO30" s="687"/>
      <c r="BP30" s="687"/>
      <c r="BQ30" s="689"/>
      <c r="BR30" s="686">
        <v>98.6</v>
      </c>
      <c r="BS30" s="687"/>
      <c r="BT30" s="687"/>
      <c r="BU30" s="687"/>
      <c r="BV30" s="687"/>
      <c r="BW30" s="687"/>
      <c r="BX30" s="688">
        <v>90.6</v>
      </c>
      <c r="BY30" s="687"/>
      <c r="BZ30" s="687"/>
      <c r="CA30" s="687"/>
      <c r="CB30" s="689"/>
      <c r="CD30" s="692"/>
      <c r="CE30" s="693"/>
      <c r="CF30" s="657" t="s">
        <v>293</v>
      </c>
      <c r="CG30" s="654"/>
      <c r="CH30" s="654"/>
      <c r="CI30" s="654"/>
      <c r="CJ30" s="654"/>
      <c r="CK30" s="654"/>
      <c r="CL30" s="654"/>
      <c r="CM30" s="654"/>
      <c r="CN30" s="654"/>
      <c r="CO30" s="654"/>
      <c r="CP30" s="654"/>
      <c r="CQ30" s="655"/>
      <c r="CR30" s="620">
        <v>266124</v>
      </c>
      <c r="CS30" s="621"/>
      <c r="CT30" s="621"/>
      <c r="CU30" s="621"/>
      <c r="CV30" s="621"/>
      <c r="CW30" s="621"/>
      <c r="CX30" s="621"/>
      <c r="CY30" s="622"/>
      <c r="CZ30" s="623">
        <v>7</v>
      </c>
      <c r="DA30" s="641"/>
      <c r="DB30" s="641"/>
      <c r="DC30" s="642"/>
      <c r="DD30" s="626">
        <v>266124</v>
      </c>
      <c r="DE30" s="621"/>
      <c r="DF30" s="621"/>
      <c r="DG30" s="621"/>
      <c r="DH30" s="621"/>
      <c r="DI30" s="621"/>
      <c r="DJ30" s="621"/>
      <c r="DK30" s="622"/>
      <c r="DL30" s="626">
        <v>266124</v>
      </c>
      <c r="DM30" s="621"/>
      <c r="DN30" s="621"/>
      <c r="DO30" s="621"/>
      <c r="DP30" s="621"/>
      <c r="DQ30" s="621"/>
      <c r="DR30" s="621"/>
      <c r="DS30" s="621"/>
      <c r="DT30" s="621"/>
      <c r="DU30" s="621"/>
      <c r="DV30" s="622"/>
      <c r="DW30" s="643">
        <v>12.1</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213926</v>
      </c>
      <c r="S31" s="621"/>
      <c r="T31" s="621"/>
      <c r="U31" s="621"/>
      <c r="V31" s="621"/>
      <c r="W31" s="621"/>
      <c r="X31" s="621"/>
      <c r="Y31" s="622"/>
      <c r="Z31" s="673">
        <v>5.2</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98.2</v>
      </c>
      <c r="BH31" s="639"/>
      <c r="BI31" s="639"/>
      <c r="BJ31" s="639"/>
      <c r="BK31" s="639"/>
      <c r="BL31" s="639"/>
      <c r="BM31" s="675">
        <v>95.1</v>
      </c>
      <c r="BN31" s="685"/>
      <c r="BO31" s="685"/>
      <c r="BP31" s="685"/>
      <c r="BQ31" s="649"/>
      <c r="BR31" s="684">
        <v>98.6</v>
      </c>
      <c r="BS31" s="639"/>
      <c r="BT31" s="639"/>
      <c r="BU31" s="639"/>
      <c r="BV31" s="639"/>
      <c r="BW31" s="639"/>
      <c r="BX31" s="675">
        <v>92</v>
      </c>
      <c r="BY31" s="685"/>
      <c r="BZ31" s="685"/>
      <c r="CA31" s="685"/>
      <c r="CB31" s="649"/>
      <c r="CD31" s="692"/>
      <c r="CE31" s="693"/>
      <c r="CF31" s="657" t="s">
        <v>297</v>
      </c>
      <c r="CG31" s="654"/>
      <c r="CH31" s="654"/>
      <c r="CI31" s="654"/>
      <c r="CJ31" s="654"/>
      <c r="CK31" s="654"/>
      <c r="CL31" s="654"/>
      <c r="CM31" s="654"/>
      <c r="CN31" s="654"/>
      <c r="CO31" s="654"/>
      <c r="CP31" s="654"/>
      <c r="CQ31" s="655"/>
      <c r="CR31" s="620">
        <v>24480</v>
      </c>
      <c r="CS31" s="639"/>
      <c r="CT31" s="639"/>
      <c r="CU31" s="639"/>
      <c r="CV31" s="639"/>
      <c r="CW31" s="639"/>
      <c r="CX31" s="639"/>
      <c r="CY31" s="640"/>
      <c r="CZ31" s="623">
        <v>0.6</v>
      </c>
      <c r="DA31" s="641"/>
      <c r="DB31" s="641"/>
      <c r="DC31" s="642"/>
      <c r="DD31" s="626">
        <v>24480</v>
      </c>
      <c r="DE31" s="639"/>
      <c r="DF31" s="639"/>
      <c r="DG31" s="639"/>
      <c r="DH31" s="639"/>
      <c r="DI31" s="639"/>
      <c r="DJ31" s="639"/>
      <c r="DK31" s="640"/>
      <c r="DL31" s="626">
        <v>24480</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41514</v>
      </c>
      <c r="S32" s="621"/>
      <c r="T32" s="621"/>
      <c r="U32" s="621"/>
      <c r="V32" s="621"/>
      <c r="W32" s="621"/>
      <c r="X32" s="621"/>
      <c r="Y32" s="622"/>
      <c r="Z32" s="673">
        <v>1</v>
      </c>
      <c r="AA32" s="673"/>
      <c r="AB32" s="673"/>
      <c r="AC32" s="673"/>
      <c r="AD32" s="674" t="s">
        <v>112</v>
      </c>
      <c r="AE32" s="674"/>
      <c r="AF32" s="674"/>
      <c r="AG32" s="674"/>
      <c r="AH32" s="674"/>
      <c r="AI32" s="674"/>
      <c r="AJ32" s="674"/>
      <c r="AK32" s="674"/>
      <c r="AL32" s="643" t="s">
        <v>112</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98.7</v>
      </c>
      <c r="BH32" s="605"/>
      <c r="BI32" s="605"/>
      <c r="BJ32" s="605"/>
      <c r="BK32" s="605"/>
      <c r="BL32" s="605"/>
      <c r="BM32" s="668">
        <v>94.1</v>
      </c>
      <c r="BN32" s="605"/>
      <c r="BO32" s="605"/>
      <c r="BP32" s="605"/>
      <c r="BQ32" s="662"/>
      <c r="BR32" s="683">
        <v>98.4</v>
      </c>
      <c r="BS32" s="605"/>
      <c r="BT32" s="605"/>
      <c r="BU32" s="605"/>
      <c r="BV32" s="605"/>
      <c r="BW32" s="605"/>
      <c r="BX32" s="668">
        <v>88.1</v>
      </c>
      <c r="BY32" s="605"/>
      <c r="BZ32" s="605"/>
      <c r="CA32" s="605"/>
      <c r="CB32" s="662"/>
      <c r="CD32" s="694"/>
      <c r="CE32" s="695"/>
      <c r="CF32" s="657" t="s">
        <v>300</v>
      </c>
      <c r="CG32" s="654"/>
      <c r="CH32" s="654"/>
      <c r="CI32" s="654"/>
      <c r="CJ32" s="654"/>
      <c r="CK32" s="654"/>
      <c r="CL32" s="654"/>
      <c r="CM32" s="654"/>
      <c r="CN32" s="654"/>
      <c r="CO32" s="654"/>
      <c r="CP32" s="654"/>
      <c r="CQ32" s="655"/>
      <c r="CR32" s="620">
        <v>25</v>
      </c>
      <c r="CS32" s="621"/>
      <c r="CT32" s="621"/>
      <c r="CU32" s="621"/>
      <c r="CV32" s="621"/>
      <c r="CW32" s="621"/>
      <c r="CX32" s="621"/>
      <c r="CY32" s="622"/>
      <c r="CZ32" s="623">
        <v>0</v>
      </c>
      <c r="DA32" s="641"/>
      <c r="DB32" s="641"/>
      <c r="DC32" s="642"/>
      <c r="DD32" s="626">
        <v>25</v>
      </c>
      <c r="DE32" s="621"/>
      <c r="DF32" s="621"/>
      <c r="DG32" s="621"/>
      <c r="DH32" s="621"/>
      <c r="DI32" s="621"/>
      <c r="DJ32" s="621"/>
      <c r="DK32" s="622"/>
      <c r="DL32" s="626">
        <v>25</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566688</v>
      </c>
      <c r="S33" s="621"/>
      <c r="T33" s="621"/>
      <c r="U33" s="621"/>
      <c r="V33" s="621"/>
      <c r="W33" s="621"/>
      <c r="X33" s="621"/>
      <c r="Y33" s="622"/>
      <c r="Z33" s="673">
        <v>13.7</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1689758</v>
      </c>
      <c r="CS33" s="639"/>
      <c r="CT33" s="639"/>
      <c r="CU33" s="639"/>
      <c r="CV33" s="639"/>
      <c r="CW33" s="639"/>
      <c r="CX33" s="639"/>
      <c r="CY33" s="640"/>
      <c r="CZ33" s="623">
        <v>44.4</v>
      </c>
      <c r="DA33" s="641"/>
      <c r="DB33" s="641"/>
      <c r="DC33" s="642"/>
      <c r="DD33" s="626">
        <v>1488236</v>
      </c>
      <c r="DE33" s="639"/>
      <c r="DF33" s="639"/>
      <c r="DG33" s="639"/>
      <c r="DH33" s="639"/>
      <c r="DI33" s="639"/>
      <c r="DJ33" s="639"/>
      <c r="DK33" s="640"/>
      <c r="DL33" s="626">
        <v>910902</v>
      </c>
      <c r="DM33" s="639"/>
      <c r="DN33" s="639"/>
      <c r="DO33" s="639"/>
      <c r="DP33" s="639"/>
      <c r="DQ33" s="639"/>
      <c r="DR33" s="639"/>
      <c r="DS33" s="639"/>
      <c r="DT33" s="639"/>
      <c r="DU33" s="639"/>
      <c r="DV33" s="640"/>
      <c r="DW33" s="643">
        <v>41.6</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461476</v>
      </c>
      <c r="CS34" s="621"/>
      <c r="CT34" s="621"/>
      <c r="CU34" s="621"/>
      <c r="CV34" s="621"/>
      <c r="CW34" s="621"/>
      <c r="CX34" s="621"/>
      <c r="CY34" s="622"/>
      <c r="CZ34" s="623">
        <v>12.1</v>
      </c>
      <c r="DA34" s="641"/>
      <c r="DB34" s="641"/>
      <c r="DC34" s="642"/>
      <c r="DD34" s="626">
        <v>380172</v>
      </c>
      <c r="DE34" s="621"/>
      <c r="DF34" s="621"/>
      <c r="DG34" s="621"/>
      <c r="DH34" s="621"/>
      <c r="DI34" s="621"/>
      <c r="DJ34" s="621"/>
      <c r="DK34" s="622"/>
      <c r="DL34" s="626">
        <v>315398</v>
      </c>
      <c r="DM34" s="621"/>
      <c r="DN34" s="621"/>
      <c r="DO34" s="621"/>
      <c r="DP34" s="621"/>
      <c r="DQ34" s="621"/>
      <c r="DR34" s="621"/>
      <c r="DS34" s="621"/>
      <c r="DT34" s="621"/>
      <c r="DU34" s="621"/>
      <c r="DV34" s="622"/>
      <c r="DW34" s="643">
        <v>14.4</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98488</v>
      </c>
      <c r="S35" s="621"/>
      <c r="T35" s="621"/>
      <c r="U35" s="621"/>
      <c r="V35" s="621"/>
      <c r="W35" s="621"/>
      <c r="X35" s="621"/>
      <c r="Y35" s="622"/>
      <c r="Z35" s="673">
        <v>2.4</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513122</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98492</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46598</v>
      </c>
      <c r="CS35" s="639"/>
      <c r="CT35" s="639"/>
      <c r="CU35" s="639"/>
      <c r="CV35" s="639"/>
      <c r="CW35" s="639"/>
      <c r="CX35" s="639"/>
      <c r="CY35" s="640"/>
      <c r="CZ35" s="623">
        <v>1.2</v>
      </c>
      <c r="DA35" s="641"/>
      <c r="DB35" s="641"/>
      <c r="DC35" s="642"/>
      <c r="DD35" s="626">
        <v>40239</v>
      </c>
      <c r="DE35" s="639"/>
      <c r="DF35" s="639"/>
      <c r="DG35" s="639"/>
      <c r="DH35" s="639"/>
      <c r="DI35" s="639"/>
      <c r="DJ35" s="639"/>
      <c r="DK35" s="640"/>
      <c r="DL35" s="626">
        <v>32728</v>
      </c>
      <c r="DM35" s="639"/>
      <c r="DN35" s="639"/>
      <c r="DO35" s="639"/>
      <c r="DP35" s="639"/>
      <c r="DQ35" s="639"/>
      <c r="DR35" s="639"/>
      <c r="DS35" s="639"/>
      <c r="DT35" s="639"/>
      <c r="DU35" s="639"/>
      <c r="DV35" s="640"/>
      <c r="DW35" s="643">
        <v>1.5</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4133975</v>
      </c>
      <c r="S36" s="661"/>
      <c r="T36" s="661"/>
      <c r="U36" s="661"/>
      <c r="V36" s="661"/>
      <c r="W36" s="661"/>
      <c r="X36" s="661"/>
      <c r="Y36" s="664"/>
      <c r="Z36" s="665">
        <v>100</v>
      </c>
      <c r="AA36" s="665"/>
      <c r="AB36" s="665"/>
      <c r="AC36" s="665"/>
      <c r="AD36" s="666">
        <v>2092556</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93097</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80405</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450541</v>
      </c>
      <c r="CS36" s="621"/>
      <c r="CT36" s="621"/>
      <c r="CU36" s="621"/>
      <c r="CV36" s="621"/>
      <c r="CW36" s="621"/>
      <c r="CX36" s="621"/>
      <c r="CY36" s="622"/>
      <c r="CZ36" s="623">
        <v>11.8</v>
      </c>
      <c r="DA36" s="641"/>
      <c r="DB36" s="641"/>
      <c r="DC36" s="642"/>
      <c r="DD36" s="626">
        <v>413349</v>
      </c>
      <c r="DE36" s="621"/>
      <c r="DF36" s="621"/>
      <c r="DG36" s="621"/>
      <c r="DH36" s="621"/>
      <c r="DI36" s="621"/>
      <c r="DJ36" s="621"/>
      <c r="DK36" s="622"/>
      <c r="DL36" s="626">
        <v>308888</v>
      </c>
      <c r="DM36" s="621"/>
      <c r="DN36" s="621"/>
      <c r="DO36" s="621"/>
      <c r="DP36" s="621"/>
      <c r="DQ36" s="621"/>
      <c r="DR36" s="621"/>
      <c r="DS36" s="621"/>
      <c r="DT36" s="621"/>
      <c r="DU36" s="621"/>
      <c r="DV36" s="622"/>
      <c r="DW36" s="643">
        <v>14.1</v>
      </c>
      <c r="DX36" s="644"/>
      <c r="DY36" s="644"/>
      <c r="DZ36" s="644"/>
      <c r="EA36" s="644"/>
      <c r="EB36" s="644"/>
      <c r="EC36" s="645"/>
    </row>
    <row r="37" spans="2:133" ht="11.25" customHeight="1">
      <c r="AQ37" s="646" t="s">
        <v>315</v>
      </c>
      <c r="AR37" s="647"/>
      <c r="AS37" s="647"/>
      <c r="AT37" s="647"/>
      <c r="AU37" s="647"/>
      <c r="AV37" s="647"/>
      <c r="AW37" s="647"/>
      <c r="AX37" s="647"/>
      <c r="AY37" s="648"/>
      <c r="AZ37" s="620">
        <v>88103</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889</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250063</v>
      </c>
      <c r="CS37" s="639"/>
      <c r="CT37" s="639"/>
      <c r="CU37" s="639"/>
      <c r="CV37" s="639"/>
      <c r="CW37" s="639"/>
      <c r="CX37" s="639"/>
      <c r="CY37" s="640"/>
      <c r="CZ37" s="623">
        <v>6.6</v>
      </c>
      <c r="DA37" s="641"/>
      <c r="DB37" s="641"/>
      <c r="DC37" s="642"/>
      <c r="DD37" s="626">
        <v>250063</v>
      </c>
      <c r="DE37" s="639"/>
      <c r="DF37" s="639"/>
      <c r="DG37" s="639"/>
      <c r="DH37" s="639"/>
      <c r="DI37" s="639"/>
      <c r="DJ37" s="639"/>
      <c r="DK37" s="640"/>
      <c r="DL37" s="626">
        <v>227787</v>
      </c>
      <c r="DM37" s="639"/>
      <c r="DN37" s="639"/>
      <c r="DO37" s="639"/>
      <c r="DP37" s="639"/>
      <c r="DQ37" s="639"/>
      <c r="DR37" s="639"/>
      <c r="DS37" s="639"/>
      <c r="DT37" s="639"/>
      <c r="DU37" s="639"/>
      <c r="DV37" s="640"/>
      <c r="DW37" s="643">
        <v>10.4</v>
      </c>
      <c r="DX37" s="644"/>
      <c r="DY37" s="644"/>
      <c r="DZ37" s="644"/>
      <c r="EA37" s="644"/>
      <c r="EB37" s="644"/>
      <c r="EC37" s="645"/>
    </row>
    <row r="38" spans="2:133" ht="11.25" customHeight="1">
      <c r="AQ38" s="646" t="s">
        <v>318</v>
      </c>
      <c r="AR38" s="647"/>
      <c r="AS38" s="647"/>
      <c r="AT38" s="647"/>
      <c r="AU38" s="647"/>
      <c r="AV38" s="647"/>
      <c r="AW38" s="647"/>
      <c r="AX38" s="647"/>
      <c r="AY38" s="648"/>
      <c r="AZ38" s="620">
        <v>76138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1523</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420025</v>
      </c>
      <c r="CS38" s="621"/>
      <c r="CT38" s="621"/>
      <c r="CU38" s="621"/>
      <c r="CV38" s="621"/>
      <c r="CW38" s="621"/>
      <c r="CX38" s="621"/>
      <c r="CY38" s="622"/>
      <c r="CZ38" s="623">
        <v>11</v>
      </c>
      <c r="DA38" s="641"/>
      <c r="DB38" s="641"/>
      <c r="DC38" s="642"/>
      <c r="DD38" s="626">
        <v>373489</v>
      </c>
      <c r="DE38" s="621"/>
      <c r="DF38" s="621"/>
      <c r="DG38" s="621"/>
      <c r="DH38" s="621"/>
      <c r="DI38" s="621"/>
      <c r="DJ38" s="621"/>
      <c r="DK38" s="622"/>
      <c r="DL38" s="626">
        <v>253888</v>
      </c>
      <c r="DM38" s="621"/>
      <c r="DN38" s="621"/>
      <c r="DO38" s="621"/>
      <c r="DP38" s="621"/>
      <c r="DQ38" s="621"/>
      <c r="DR38" s="621"/>
      <c r="DS38" s="621"/>
      <c r="DT38" s="621"/>
      <c r="DU38" s="621"/>
      <c r="DV38" s="622"/>
      <c r="DW38" s="643">
        <v>11.6</v>
      </c>
      <c r="DX38" s="644"/>
      <c r="DY38" s="644"/>
      <c r="DZ38" s="644"/>
      <c r="EA38" s="644"/>
      <c r="EB38" s="644"/>
      <c r="EC38" s="645"/>
    </row>
    <row r="39" spans="2:133" ht="11.25" customHeight="1">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103</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210118</v>
      </c>
      <c r="CS39" s="639"/>
      <c r="CT39" s="639"/>
      <c r="CU39" s="639"/>
      <c r="CV39" s="639"/>
      <c r="CW39" s="639"/>
      <c r="CX39" s="639"/>
      <c r="CY39" s="640"/>
      <c r="CZ39" s="623">
        <v>5.5</v>
      </c>
      <c r="DA39" s="641"/>
      <c r="DB39" s="641"/>
      <c r="DC39" s="642"/>
      <c r="DD39" s="626">
        <v>199987</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81018</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148</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101000</v>
      </c>
      <c r="CS40" s="621"/>
      <c r="CT40" s="621"/>
      <c r="CU40" s="621"/>
      <c r="CV40" s="621"/>
      <c r="CW40" s="621"/>
      <c r="CX40" s="621"/>
      <c r="CY40" s="622"/>
      <c r="CZ40" s="623">
        <v>2.7</v>
      </c>
      <c r="DA40" s="641"/>
      <c r="DB40" s="641"/>
      <c r="DC40" s="642"/>
      <c r="DD40" s="626">
        <v>81000</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174766</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344</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899888</v>
      </c>
      <c r="CS42" s="621"/>
      <c r="CT42" s="621"/>
      <c r="CU42" s="621"/>
      <c r="CV42" s="621"/>
      <c r="CW42" s="621"/>
      <c r="CX42" s="621"/>
      <c r="CY42" s="622"/>
      <c r="CZ42" s="623">
        <v>23.7</v>
      </c>
      <c r="DA42" s="624"/>
      <c r="DB42" s="624"/>
      <c r="DC42" s="625"/>
      <c r="DD42" s="626">
        <v>163678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12712</v>
      </c>
      <c r="CS43" s="639"/>
      <c r="CT43" s="639"/>
      <c r="CU43" s="639"/>
      <c r="CV43" s="639"/>
      <c r="CW43" s="639"/>
      <c r="CX43" s="639"/>
      <c r="CY43" s="640"/>
      <c r="CZ43" s="623">
        <v>0.3</v>
      </c>
      <c r="DA43" s="641"/>
      <c r="DB43" s="641"/>
      <c r="DC43" s="642"/>
      <c r="DD43" s="626">
        <v>12712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894843</v>
      </c>
      <c r="CS44" s="621"/>
      <c r="CT44" s="621"/>
      <c r="CU44" s="621"/>
      <c r="CV44" s="621"/>
      <c r="CW44" s="621"/>
      <c r="CX44" s="621"/>
      <c r="CY44" s="622"/>
      <c r="CZ44" s="623">
        <v>23.5</v>
      </c>
      <c r="DA44" s="624"/>
      <c r="DB44" s="624"/>
      <c r="DC44" s="625"/>
      <c r="DD44" s="626">
        <v>161965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255466</v>
      </c>
      <c r="CS45" s="639"/>
      <c r="CT45" s="639"/>
      <c r="CU45" s="639"/>
      <c r="CV45" s="639"/>
      <c r="CW45" s="639"/>
      <c r="CX45" s="639"/>
      <c r="CY45" s="640"/>
      <c r="CZ45" s="623">
        <v>6.7</v>
      </c>
      <c r="DA45" s="641"/>
      <c r="DB45" s="641"/>
      <c r="DC45" s="642"/>
      <c r="DD45" s="626">
        <v>22975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639377</v>
      </c>
      <c r="CS46" s="621"/>
      <c r="CT46" s="621"/>
      <c r="CU46" s="621"/>
      <c r="CV46" s="621"/>
      <c r="CW46" s="621"/>
      <c r="CX46" s="621"/>
      <c r="CY46" s="622"/>
      <c r="CZ46" s="623">
        <v>16.8</v>
      </c>
      <c r="DA46" s="624"/>
      <c r="DB46" s="624"/>
      <c r="DC46" s="625"/>
      <c r="DD46" s="626">
        <v>138990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5045</v>
      </c>
      <c r="CS47" s="639"/>
      <c r="CT47" s="639"/>
      <c r="CU47" s="639"/>
      <c r="CV47" s="639"/>
      <c r="CW47" s="639"/>
      <c r="CX47" s="639"/>
      <c r="CY47" s="640"/>
      <c r="CZ47" s="623">
        <v>0.1</v>
      </c>
      <c r="DA47" s="641"/>
      <c r="DB47" s="641"/>
      <c r="DC47" s="642"/>
      <c r="DD47" s="626">
        <v>1713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3802366</v>
      </c>
      <c r="CS49" s="605"/>
      <c r="CT49" s="605"/>
      <c r="CU49" s="605"/>
      <c r="CV49" s="605"/>
      <c r="CW49" s="605"/>
      <c r="CX49" s="605"/>
      <c r="CY49" s="606"/>
      <c r="CZ49" s="607">
        <v>100</v>
      </c>
      <c r="DA49" s="608"/>
      <c r="DB49" s="608"/>
      <c r="DC49" s="609"/>
      <c r="DD49" s="610">
        <v>2581186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4134</v>
      </c>
      <c r="R7" s="1134"/>
      <c r="S7" s="1134"/>
      <c r="T7" s="1134"/>
      <c r="U7" s="1134"/>
      <c r="V7" s="1134">
        <v>3802</v>
      </c>
      <c r="W7" s="1134"/>
      <c r="X7" s="1134"/>
      <c r="Y7" s="1134"/>
      <c r="Z7" s="1134"/>
      <c r="AA7" s="1134">
        <v>332</v>
      </c>
      <c r="AB7" s="1134"/>
      <c r="AC7" s="1134"/>
      <c r="AD7" s="1134"/>
      <c r="AE7" s="1135"/>
      <c r="AF7" s="1136">
        <v>195</v>
      </c>
      <c r="AG7" s="1137"/>
      <c r="AH7" s="1137"/>
      <c r="AI7" s="1137"/>
      <c r="AJ7" s="1138"/>
      <c r="AK7" s="1120">
        <v>515</v>
      </c>
      <c r="AL7" s="1121"/>
      <c r="AM7" s="1121"/>
      <c r="AN7" s="1121"/>
      <c r="AO7" s="1121"/>
      <c r="AP7" s="1121">
        <v>2876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545</v>
      </c>
      <c r="BT7" s="1125"/>
      <c r="BU7" s="1125"/>
      <c r="BV7" s="1125"/>
      <c r="BW7" s="1125"/>
      <c r="BX7" s="1125"/>
      <c r="BY7" s="1125"/>
      <c r="BZ7" s="1125"/>
      <c r="CA7" s="1125"/>
      <c r="CB7" s="1125"/>
      <c r="CC7" s="1125"/>
      <c r="CD7" s="1125"/>
      <c r="CE7" s="1125"/>
      <c r="CF7" s="1125"/>
      <c r="CG7" s="1126"/>
      <c r="CH7" s="1117">
        <v>12</v>
      </c>
      <c r="CI7" s="1118"/>
      <c r="CJ7" s="1118"/>
      <c r="CK7" s="1118"/>
      <c r="CL7" s="1119"/>
      <c r="CM7" s="1117">
        <v>75</v>
      </c>
      <c r="CN7" s="1118"/>
      <c r="CO7" s="1118"/>
      <c r="CP7" s="1118"/>
      <c r="CQ7" s="1119"/>
      <c r="CR7" s="1117">
        <v>60</v>
      </c>
      <c r="CS7" s="1118"/>
      <c r="CT7" s="1118"/>
      <c r="CU7" s="1118"/>
      <c r="CV7" s="1119"/>
      <c r="CW7" s="1117">
        <v>11</v>
      </c>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4134</v>
      </c>
      <c r="R23" s="1098"/>
      <c r="S23" s="1098"/>
      <c r="T23" s="1098"/>
      <c r="U23" s="1098"/>
      <c r="V23" s="1098">
        <v>3802</v>
      </c>
      <c r="W23" s="1098"/>
      <c r="X23" s="1098"/>
      <c r="Y23" s="1098"/>
      <c r="Z23" s="1098"/>
      <c r="AA23" s="1098">
        <v>332</v>
      </c>
      <c r="AB23" s="1098"/>
      <c r="AC23" s="1098"/>
      <c r="AD23" s="1098"/>
      <c r="AE23" s="1099"/>
      <c r="AF23" s="1100">
        <v>195</v>
      </c>
      <c r="AG23" s="1098"/>
      <c r="AH23" s="1098"/>
      <c r="AI23" s="1098"/>
      <c r="AJ23" s="1101"/>
      <c r="AK23" s="1102"/>
      <c r="AL23" s="1103"/>
      <c r="AM23" s="1103"/>
      <c r="AN23" s="1103"/>
      <c r="AO23" s="1103"/>
      <c r="AP23" s="1098">
        <v>2876</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1002</v>
      </c>
      <c r="R28" s="1083"/>
      <c r="S28" s="1083"/>
      <c r="T28" s="1083"/>
      <c r="U28" s="1083"/>
      <c r="V28" s="1083">
        <v>904</v>
      </c>
      <c r="W28" s="1083"/>
      <c r="X28" s="1083"/>
      <c r="Y28" s="1083"/>
      <c r="Z28" s="1083"/>
      <c r="AA28" s="1083">
        <v>98</v>
      </c>
      <c r="AB28" s="1083"/>
      <c r="AC28" s="1083"/>
      <c r="AD28" s="1083"/>
      <c r="AE28" s="1084"/>
      <c r="AF28" s="1085">
        <v>98</v>
      </c>
      <c r="AG28" s="1083"/>
      <c r="AH28" s="1083"/>
      <c r="AI28" s="1083"/>
      <c r="AJ28" s="1086"/>
      <c r="AK28" s="1087">
        <v>71</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626</v>
      </c>
      <c r="R29" s="1073"/>
      <c r="S29" s="1073"/>
      <c r="T29" s="1073"/>
      <c r="U29" s="1073"/>
      <c r="V29" s="1073">
        <v>560</v>
      </c>
      <c r="W29" s="1073"/>
      <c r="X29" s="1073"/>
      <c r="Y29" s="1073"/>
      <c r="Z29" s="1073"/>
      <c r="AA29" s="1073">
        <v>66</v>
      </c>
      <c r="AB29" s="1073"/>
      <c r="AC29" s="1073"/>
      <c r="AD29" s="1073"/>
      <c r="AE29" s="1074"/>
      <c r="AF29" s="1048">
        <v>66</v>
      </c>
      <c r="AG29" s="1049"/>
      <c r="AH29" s="1049"/>
      <c r="AI29" s="1049"/>
      <c r="AJ29" s="1050"/>
      <c r="AK29" s="1009">
        <v>80</v>
      </c>
      <c r="AL29" s="1000"/>
      <c r="AM29" s="1000"/>
      <c r="AN29" s="1000"/>
      <c r="AO29" s="1000"/>
      <c r="AP29" s="1000"/>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70</v>
      </c>
      <c r="R30" s="1073"/>
      <c r="S30" s="1073"/>
      <c r="T30" s="1073"/>
      <c r="U30" s="1073"/>
      <c r="V30" s="1073">
        <v>70</v>
      </c>
      <c r="W30" s="1073"/>
      <c r="X30" s="1073"/>
      <c r="Y30" s="1073"/>
      <c r="Z30" s="1073"/>
      <c r="AA30" s="1073"/>
      <c r="AB30" s="1073"/>
      <c r="AC30" s="1073"/>
      <c r="AD30" s="1073"/>
      <c r="AE30" s="1074"/>
      <c r="AF30" s="1048">
        <v>0</v>
      </c>
      <c r="AG30" s="1049"/>
      <c r="AH30" s="1049"/>
      <c r="AI30" s="1049"/>
      <c r="AJ30" s="1050"/>
      <c r="AK30" s="1009">
        <v>21</v>
      </c>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33</v>
      </c>
      <c r="R31" s="1073"/>
      <c r="S31" s="1073"/>
      <c r="T31" s="1073"/>
      <c r="U31" s="1073"/>
      <c r="V31" s="1073">
        <v>10</v>
      </c>
      <c r="W31" s="1073"/>
      <c r="X31" s="1073"/>
      <c r="Y31" s="1073"/>
      <c r="Z31" s="1073"/>
      <c r="AA31" s="1073">
        <v>23</v>
      </c>
      <c r="AB31" s="1073"/>
      <c r="AC31" s="1073"/>
      <c r="AD31" s="1073"/>
      <c r="AE31" s="1074"/>
      <c r="AF31" s="1048">
        <v>23</v>
      </c>
      <c r="AG31" s="1049"/>
      <c r="AH31" s="1049"/>
      <c r="AI31" s="1049"/>
      <c r="AJ31" s="1050"/>
      <c r="AK31" s="1009"/>
      <c r="AL31" s="1000"/>
      <c r="AM31" s="1000"/>
      <c r="AN31" s="1000"/>
      <c r="AO31" s="1000"/>
      <c r="AP31" s="1000"/>
      <c r="AQ31" s="1000"/>
      <c r="AR31" s="1000"/>
      <c r="AS31" s="1000"/>
      <c r="AT31" s="1000"/>
      <c r="AU31" s="1000"/>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384</v>
      </c>
      <c r="C32" s="1067"/>
      <c r="D32" s="1067"/>
      <c r="E32" s="1067"/>
      <c r="F32" s="1067"/>
      <c r="G32" s="1067"/>
      <c r="H32" s="1067"/>
      <c r="I32" s="1067"/>
      <c r="J32" s="1067"/>
      <c r="K32" s="1067"/>
      <c r="L32" s="1067"/>
      <c r="M32" s="1067"/>
      <c r="N32" s="1067"/>
      <c r="O32" s="1067"/>
      <c r="P32" s="1068"/>
      <c r="Q32" s="1072">
        <v>181</v>
      </c>
      <c r="R32" s="1073"/>
      <c r="S32" s="1073"/>
      <c r="T32" s="1073"/>
      <c r="U32" s="1073"/>
      <c r="V32" s="1073">
        <v>179</v>
      </c>
      <c r="W32" s="1073"/>
      <c r="X32" s="1073"/>
      <c r="Y32" s="1073"/>
      <c r="Z32" s="1073"/>
      <c r="AA32" s="1073">
        <v>2</v>
      </c>
      <c r="AB32" s="1073"/>
      <c r="AC32" s="1073"/>
      <c r="AD32" s="1073"/>
      <c r="AE32" s="1074"/>
      <c r="AF32" s="1048">
        <v>175</v>
      </c>
      <c r="AG32" s="1049"/>
      <c r="AH32" s="1049"/>
      <c r="AI32" s="1049"/>
      <c r="AJ32" s="1050"/>
      <c r="AK32" s="1009">
        <v>107</v>
      </c>
      <c r="AL32" s="1000"/>
      <c r="AM32" s="1000"/>
      <c r="AN32" s="1000"/>
      <c r="AO32" s="1000"/>
      <c r="AP32" s="1000">
        <v>679</v>
      </c>
      <c r="AQ32" s="1000"/>
      <c r="AR32" s="1000"/>
      <c r="AS32" s="1000"/>
      <c r="AT32" s="1000"/>
      <c r="AU32" s="1000">
        <v>406</v>
      </c>
      <c r="AV32" s="1000"/>
      <c r="AW32" s="1000"/>
      <c r="AX32" s="1000"/>
      <c r="AY32" s="1000"/>
      <c r="AZ32" s="1071"/>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386</v>
      </c>
      <c r="C33" s="1067"/>
      <c r="D33" s="1067"/>
      <c r="E33" s="1067"/>
      <c r="F33" s="1067"/>
      <c r="G33" s="1067"/>
      <c r="H33" s="1067"/>
      <c r="I33" s="1067"/>
      <c r="J33" s="1067"/>
      <c r="K33" s="1067"/>
      <c r="L33" s="1067"/>
      <c r="M33" s="1067"/>
      <c r="N33" s="1067"/>
      <c r="O33" s="1067"/>
      <c r="P33" s="1068"/>
      <c r="Q33" s="1072">
        <v>8</v>
      </c>
      <c r="R33" s="1073"/>
      <c r="S33" s="1073"/>
      <c r="T33" s="1073"/>
      <c r="U33" s="1073"/>
      <c r="V33" s="1073">
        <v>7</v>
      </c>
      <c r="W33" s="1073"/>
      <c r="X33" s="1073"/>
      <c r="Y33" s="1073"/>
      <c r="Z33" s="1073"/>
      <c r="AA33" s="1073">
        <v>1</v>
      </c>
      <c r="AB33" s="1073"/>
      <c r="AC33" s="1073"/>
      <c r="AD33" s="1073"/>
      <c r="AE33" s="1074"/>
      <c r="AF33" s="1048">
        <v>1</v>
      </c>
      <c r="AG33" s="1049"/>
      <c r="AH33" s="1049"/>
      <c r="AI33" s="1049"/>
      <c r="AJ33" s="1050"/>
      <c r="AK33" s="1009">
        <v>5</v>
      </c>
      <c r="AL33" s="1000"/>
      <c r="AM33" s="1000"/>
      <c r="AN33" s="1000"/>
      <c r="AO33" s="1000"/>
      <c r="AP33" s="1000">
        <v>59</v>
      </c>
      <c r="AQ33" s="1000"/>
      <c r="AR33" s="1000"/>
      <c r="AS33" s="1000"/>
      <c r="AT33" s="1000"/>
      <c r="AU33" s="1000">
        <v>59</v>
      </c>
      <c r="AV33" s="1000"/>
      <c r="AW33" s="1000"/>
      <c r="AX33" s="1000"/>
      <c r="AY33" s="1000"/>
      <c r="AZ33" s="1071"/>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388</v>
      </c>
      <c r="C34" s="1067"/>
      <c r="D34" s="1067"/>
      <c r="E34" s="1067"/>
      <c r="F34" s="1067"/>
      <c r="G34" s="1067"/>
      <c r="H34" s="1067"/>
      <c r="I34" s="1067"/>
      <c r="J34" s="1067"/>
      <c r="K34" s="1067"/>
      <c r="L34" s="1067"/>
      <c r="M34" s="1067"/>
      <c r="N34" s="1067"/>
      <c r="O34" s="1067"/>
      <c r="P34" s="1068"/>
      <c r="Q34" s="1072">
        <v>270</v>
      </c>
      <c r="R34" s="1073"/>
      <c r="S34" s="1073"/>
      <c r="T34" s="1073"/>
      <c r="U34" s="1073"/>
      <c r="V34" s="1073">
        <v>259</v>
      </c>
      <c r="W34" s="1073"/>
      <c r="X34" s="1073"/>
      <c r="Y34" s="1073"/>
      <c r="Z34" s="1073"/>
      <c r="AA34" s="1073">
        <v>11</v>
      </c>
      <c r="AB34" s="1073"/>
      <c r="AC34" s="1073"/>
      <c r="AD34" s="1073"/>
      <c r="AE34" s="1074"/>
      <c r="AF34" s="1048">
        <v>11</v>
      </c>
      <c r="AG34" s="1049"/>
      <c r="AH34" s="1049"/>
      <c r="AI34" s="1049"/>
      <c r="AJ34" s="1050"/>
      <c r="AK34" s="1009">
        <v>71</v>
      </c>
      <c r="AL34" s="1000"/>
      <c r="AM34" s="1000"/>
      <c r="AN34" s="1000"/>
      <c r="AO34" s="1000"/>
      <c r="AP34" s="1000">
        <v>1103</v>
      </c>
      <c r="AQ34" s="1000"/>
      <c r="AR34" s="1000"/>
      <c r="AS34" s="1000"/>
      <c r="AT34" s="1000"/>
      <c r="AU34" s="1000">
        <v>1103</v>
      </c>
      <c r="AV34" s="1000"/>
      <c r="AW34" s="1000"/>
      <c r="AX34" s="1000"/>
      <c r="AY34" s="1000"/>
      <c r="AZ34" s="1071"/>
      <c r="BA34" s="1071"/>
      <c r="BB34" s="1071"/>
      <c r="BC34" s="1071"/>
      <c r="BD34" s="1071"/>
      <c r="BE34" s="1061" t="s">
        <v>387</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389</v>
      </c>
      <c r="C35" s="1067"/>
      <c r="D35" s="1067"/>
      <c r="E35" s="1067"/>
      <c r="F35" s="1067"/>
      <c r="G35" s="1067"/>
      <c r="H35" s="1067"/>
      <c r="I35" s="1067"/>
      <c r="J35" s="1067"/>
      <c r="K35" s="1067"/>
      <c r="L35" s="1067"/>
      <c r="M35" s="1067"/>
      <c r="N35" s="1067"/>
      <c r="O35" s="1067"/>
      <c r="P35" s="1068"/>
      <c r="Q35" s="1072">
        <v>89</v>
      </c>
      <c r="R35" s="1073"/>
      <c r="S35" s="1073"/>
      <c r="T35" s="1073"/>
      <c r="U35" s="1073"/>
      <c r="V35" s="1073">
        <v>88</v>
      </c>
      <c r="W35" s="1073"/>
      <c r="X35" s="1073"/>
      <c r="Y35" s="1073"/>
      <c r="Z35" s="1073"/>
      <c r="AA35" s="1073">
        <v>1</v>
      </c>
      <c r="AB35" s="1073"/>
      <c r="AC35" s="1073"/>
      <c r="AD35" s="1073"/>
      <c r="AE35" s="1074"/>
      <c r="AF35" s="1048">
        <v>139</v>
      </c>
      <c r="AG35" s="1049"/>
      <c r="AH35" s="1049"/>
      <c r="AI35" s="1049"/>
      <c r="AJ35" s="1050"/>
      <c r="AK35" s="1009">
        <v>88</v>
      </c>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t="s">
        <v>387</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514</v>
      </c>
      <c r="AG63" s="988"/>
      <c r="AH63" s="988"/>
      <c r="AI63" s="988"/>
      <c r="AJ63" s="1059"/>
      <c r="AK63" s="1060"/>
      <c r="AL63" s="992"/>
      <c r="AM63" s="992"/>
      <c r="AN63" s="992"/>
      <c r="AO63" s="992"/>
      <c r="AP63" s="988">
        <v>1841</v>
      </c>
      <c r="AQ63" s="988"/>
      <c r="AR63" s="988"/>
      <c r="AS63" s="988"/>
      <c r="AT63" s="988"/>
      <c r="AU63" s="988">
        <v>1568</v>
      </c>
      <c r="AV63" s="988"/>
      <c r="AW63" s="988"/>
      <c r="AX63" s="988"/>
      <c r="AY63" s="988"/>
      <c r="AZ63" s="1054"/>
      <c r="BA63" s="1054"/>
      <c r="BB63" s="1054"/>
      <c r="BC63" s="1054"/>
      <c r="BD63" s="1054"/>
      <c r="BE63" s="989"/>
      <c r="BF63" s="989"/>
      <c r="BG63" s="989"/>
      <c r="BH63" s="989"/>
      <c r="BI63" s="990"/>
      <c r="BJ63" s="1055" t="s">
        <v>392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394</v>
      </c>
      <c r="B66" s="1025"/>
      <c r="C66" s="1025"/>
      <c r="D66" s="1025"/>
      <c r="E66" s="1025"/>
      <c r="F66" s="1025"/>
      <c r="G66" s="1025"/>
      <c r="H66" s="1025"/>
      <c r="I66" s="1025"/>
      <c r="J66" s="1025"/>
      <c r="K66" s="1025"/>
      <c r="L66" s="1025"/>
      <c r="M66" s="1025"/>
      <c r="N66" s="1025"/>
      <c r="O66" s="1025"/>
      <c r="P66" s="1026"/>
      <c r="Q66" s="1030" t="s">
        <v>395</v>
      </c>
      <c r="R66" s="1031"/>
      <c r="S66" s="1031"/>
      <c r="T66" s="1031"/>
      <c r="U66" s="1032"/>
      <c r="V66" s="1030" t="s">
        <v>396</v>
      </c>
      <c r="W66" s="1031"/>
      <c r="X66" s="1031"/>
      <c r="Y66" s="1031"/>
      <c r="Z66" s="1032"/>
      <c r="AA66" s="1030" t="s">
        <v>397</v>
      </c>
      <c r="AB66" s="1031"/>
      <c r="AC66" s="1031"/>
      <c r="AD66" s="1031"/>
      <c r="AE66" s="1032"/>
      <c r="AF66" s="1036" t="s">
        <v>398</v>
      </c>
      <c r="AG66" s="1037"/>
      <c r="AH66" s="1037"/>
      <c r="AI66" s="1037"/>
      <c r="AJ66" s="1038"/>
      <c r="AK66" s="1030" t="s">
        <v>399</v>
      </c>
      <c r="AL66" s="1025"/>
      <c r="AM66" s="1025"/>
      <c r="AN66" s="1025"/>
      <c r="AO66" s="1026"/>
      <c r="AP66" s="1030" t="s">
        <v>400</v>
      </c>
      <c r="AQ66" s="1031"/>
      <c r="AR66" s="1031"/>
      <c r="AS66" s="1031"/>
      <c r="AT66" s="1032"/>
      <c r="AU66" s="1030" t="s">
        <v>401</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546</v>
      </c>
      <c r="C68" s="1015"/>
      <c r="D68" s="1015"/>
      <c r="E68" s="1015"/>
      <c r="F68" s="1015"/>
      <c r="G68" s="1015"/>
      <c r="H68" s="1015"/>
      <c r="I68" s="1015"/>
      <c r="J68" s="1015"/>
      <c r="K68" s="1015"/>
      <c r="L68" s="1015"/>
      <c r="M68" s="1015"/>
      <c r="N68" s="1015"/>
      <c r="O68" s="1015"/>
      <c r="P68" s="1016"/>
      <c r="Q68" s="1017">
        <v>1036</v>
      </c>
      <c r="R68" s="1011"/>
      <c r="S68" s="1011"/>
      <c r="T68" s="1011"/>
      <c r="U68" s="1011"/>
      <c r="V68" s="1011">
        <v>953</v>
      </c>
      <c r="W68" s="1011"/>
      <c r="X68" s="1011"/>
      <c r="Y68" s="1011"/>
      <c r="Z68" s="1011"/>
      <c r="AA68" s="1011">
        <v>83</v>
      </c>
      <c r="AB68" s="1011"/>
      <c r="AC68" s="1011"/>
      <c r="AD68" s="1011"/>
      <c r="AE68" s="1011"/>
      <c r="AF68" s="1011">
        <v>83</v>
      </c>
      <c r="AG68" s="1011"/>
      <c r="AH68" s="1011"/>
      <c r="AI68" s="1011"/>
      <c r="AJ68" s="1011"/>
      <c r="AK68" s="1011"/>
      <c r="AL68" s="1011"/>
      <c r="AM68" s="1011"/>
      <c r="AN68" s="1011"/>
      <c r="AO68" s="1011"/>
      <c r="AP68" s="1011">
        <v>398</v>
      </c>
      <c r="AQ68" s="1011"/>
      <c r="AR68" s="1011"/>
      <c r="AS68" s="1011"/>
      <c r="AT68" s="1011"/>
      <c r="AU68" s="1011">
        <v>59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547</v>
      </c>
      <c r="C69" s="1004"/>
      <c r="D69" s="1004"/>
      <c r="E69" s="1004"/>
      <c r="F69" s="1004"/>
      <c r="G69" s="1004"/>
      <c r="H69" s="1004"/>
      <c r="I69" s="1004"/>
      <c r="J69" s="1004"/>
      <c r="K69" s="1004"/>
      <c r="L69" s="1004"/>
      <c r="M69" s="1004"/>
      <c r="N69" s="1004"/>
      <c r="O69" s="1004"/>
      <c r="P69" s="1005"/>
      <c r="Q69" s="1006">
        <v>2023</v>
      </c>
      <c r="R69" s="1000"/>
      <c r="S69" s="1000"/>
      <c r="T69" s="1000"/>
      <c r="U69" s="1000"/>
      <c r="V69" s="1000">
        <v>1968</v>
      </c>
      <c r="W69" s="1000"/>
      <c r="X69" s="1000"/>
      <c r="Y69" s="1000"/>
      <c r="Z69" s="1000"/>
      <c r="AA69" s="1000">
        <v>55</v>
      </c>
      <c r="AB69" s="1000"/>
      <c r="AC69" s="1000"/>
      <c r="AD69" s="1000"/>
      <c r="AE69" s="1000"/>
      <c r="AF69" s="1000">
        <v>38</v>
      </c>
      <c r="AG69" s="1000"/>
      <c r="AH69" s="1000"/>
      <c r="AI69" s="1000"/>
      <c r="AJ69" s="1000"/>
      <c r="AK69" s="1000"/>
      <c r="AL69" s="1000"/>
      <c r="AM69" s="1000"/>
      <c r="AN69" s="1000"/>
      <c r="AO69" s="1000"/>
      <c r="AP69" s="1000">
        <v>263</v>
      </c>
      <c r="AQ69" s="1000"/>
      <c r="AR69" s="1000"/>
      <c r="AS69" s="1000"/>
      <c r="AT69" s="1000"/>
      <c r="AU69" s="1000">
        <v>16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548</v>
      </c>
      <c r="C70" s="1004"/>
      <c r="D70" s="1004"/>
      <c r="E70" s="1004"/>
      <c r="F70" s="1004"/>
      <c r="G70" s="1004"/>
      <c r="H70" s="1004"/>
      <c r="I70" s="1004"/>
      <c r="J70" s="1004"/>
      <c r="K70" s="1004"/>
      <c r="L70" s="1004"/>
      <c r="M70" s="1004"/>
      <c r="N70" s="1004"/>
      <c r="O70" s="1004"/>
      <c r="P70" s="1005"/>
      <c r="Q70" s="1006">
        <v>771</v>
      </c>
      <c r="R70" s="1000"/>
      <c r="S70" s="1000"/>
      <c r="T70" s="1000"/>
      <c r="U70" s="1000"/>
      <c r="V70" s="1000">
        <v>722</v>
      </c>
      <c r="W70" s="1000"/>
      <c r="X70" s="1000"/>
      <c r="Y70" s="1000"/>
      <c r="Z70" s="1000"/>
      <c r="AA70" s="1000">
        <v>49</v>
      </c>
      <c r="AB70" s="1000"/>
      <c r="AC70" s="1000"/>
      <c r="AD70" s="1000"/>
      <c r="AE70" s="1000"/>
      <c r="AF70" s="1000">
        <v>49</v>
      </c>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549</v>
      </c>
      <c r="C71" s="1004"/>
      <c r="D71" s="1004"/>
      <c r="E71" s="1004"/>
      <c r="F71" s="1004"/>
      <c r="G71" s="1004"/>
      <c r="H71" s="1004"/>
      <c r="I71" s="1004"/>
      <c r="J71" s="1004"/>
      <c r="K71" s="1004"/>
      <c r="L71" s="1004"/>
      <c r="M71" s="1004"/>
      <c r="N71" s="1004"/>
      <c r="O71" s="1004"/>
      <c r="P71" s="1005"/>
      <c r="Q71" s="1006">
        <v>246870</v>
      </c>
      <c r="R71" s="1000"/>
      <c r="S71" s="1000"/>
      <c r="T71" s="1000"/>
      <c r="U71" s="1000"/>
      <c r="V71" s="1000">
        <v>235027</v>
      </c>
      <c r="W71" s="1000"/>
      <c r="X71" s="1000"/>
      <c r="Y71" s="1000"/>
      <c r="Z71" s="1000"/>
      <c r="AA71" s="1000">
        <v>11843</v>
      </c>
      <c r="AB71" s="1000"/>
      <c r="AC71" s="1000"/>
      <c r="AD71" s="1000"/>
      <c r="AE71" s="1000"/>
      <c r="AF71" s="1000">
        <v>11843</v>
      </c>
      <c r="AG71" s="1000"/>
      <c r="AH71" s="1000"/>
      <c r="AI71" s="1000"/>
      <c r="AJ71" s="1000"/>
      <c r="AK71" s="1000">
        <v>516</v>
      </c>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550</v>
      </c>
      <c r="C72" s="1004"/>
      <c r="D72" s="1004"/>
      <c r="E72" s="1004"/>
      <c r="F72" s="1004"/>
      <c r="G72" s="1004"/>
      <c r="H72" s="1004"/>
      <c r="I72" s="1004"/>
      <c r="J72" s="1004"/>
      <c r="K72" s="1004"/>
      <c r="L72" s="1004"/>
      <c r="M72" s="1004"/>
      <c r="N72" s="1004"/>
      <c r="O72" s="1004"/>
      <c r="P72" s="1005"/>
      <c r="Q72" s="1006">
        <v>10590</v>
      </c>
      <c r="R72" s="1000"/>
      <c r="S72" s="1000"/>
      <c r="T72" s="1000"/>
      <c r="U72" s="1000"/>
      <c r="V72" s="1000">
        <v>9677</v>
      </c>
      <c r="W72" s="1000"/>
      <c r="X72" s="1000"/>
      <c r="Y72" s="1000"/>
      <c r="Z72" s="1000"/>
      <c r="AA72" s="1000">
        <v>913</v>
      </c>
      <c r="AB72" s="1000"/>
      <c r="AC72" s="1000"/>
      <c r="AD72" s="1000"/>
      <c r="AE72" s="1000"/>
      <c r="AF72" s="1000"/>
      <c r="AG72" s="1000"/>
      <c r="AH72" s="1000"/>
      <c r="AI72" s="1000"/>
      <c r="AJ72" s="1000"/>
      <c r="AK72" s="1000">
        <v>15</v>
      </c>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551</v>
      </c>
      <c r="C73" s="1004"/>
      <c r="D73" s="1004"/>
      <c r="E73" s="1004"/>
      <c r="F73" s="1004"/>
      <c r="G73" s="1004"/>
      <c r="H73" s="1004"/>
      <c r="I73" s="1004"/>
      <c r="J73" s="1004"/>
      <c r="K73" s="1004"/>
      <c r="L73" s="1004"/>
      <c r="M73" s="1004"/>
      <c r="N73" s="1004"/>
      <c r="O73" s="1004"/>
      <c r="P73" s="1005"/>
      <c r="Q73" s="1006">
        <v>1588</v>
      </c>
      <c r="R73" s="1000"/>
      <c r="S73" s="1000"/>
      <c r="T73" s="1000"/>
      <c r="U73" s="1000"/>
      <c r="V73" s="1000">
        <v>1587</v>
      </c>
      <c r="W73" s="1000"/>
      <c r="X73" s="1000"/>
      <c r="Y73" s="1000"/>
      <c r="Z73" s="1000"/>
      <c r="AA73" s="1000">
        <v>1</v>
      </c>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552</v>
      </c>
      <c r="C74" s="1004"/>
      <c r="D74" s="1004"/>
      <c r="E74" s="1004"/>
      <c r="F74" s="1004"/>
      <c r="G74" s="1004"/>
      <c r="H74" s="1004"/>
      <c r="I74" s="1004"/>
      <c r="J74" s="1004"/>
      <c r="K74" s="1004"/>
      <c r="L74" s="1004"/>
      <c r="M74" s="1004"/>
      <c r="N74" s="1004"/>
      <c r="O74" s="1004"/>
      <c r="P74" s="1005"/>
      <c r="Q74" s="1006">
        <v>2</v>
      </c>
      <c r="R74" s="1000"/>
      <c r="S74" s="1000"/>
      <c r="T74" s="1000"/>
      <c r="U74" s="1000"/>
      <c r="V74" s="1000">
        <v>1</v>
      </c>
      <c r="W74" s="1000"/>
      <c r="X74" s="1000"/>
      <c r="Y74" s="1000"/>
      <c r="Z74" s="1000"/>
      <c r="AA74" s="1000">
        <v>1</v>
      </c>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553</v>
      </c>
      <c r="C75" s="1004"/>
      <c r="D75" s="1004"/>
      <c r="E75" s="1004"/>
      <c r="F75" s="1004"/>
      <c r="G75" s="1004"/>
      <c r="H75" s="1004"/>
      <c r="I75" s="1004"/>
      <c r="J75" s="1004"/>
      <c r="K75" s="1004"/>
      <c r="L75" s="1004"/>
      <c r="M75" s="1004"/>
      <c r="N75" s="1004"/>
      <c r="O75" s="1004"/>
      <c r="P75" s="1005"/>
      <c r="Q75" s="1007">
        <v>54</v>
      </c>
      <c r="R75" s="1008"/>
      <c r="S75" s="1008"/>
      <c r="T75" s="1008"/>
      <c r="U75" s="1009"/>
      <c r="V75" s="1010">
        <v>48</v>
      </c>
      <c r="W75" s="1008"/>
      <c r="X75" s="1008"/>
      <c r="Y75" s="1008"/>
      <c r="Z75" s="1009"/>
      <c r="AA75" s="1010">
        <v>6</v>
      </c>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554</v>
      </c>
      <c r="C76" s="1004"/>
      <c r="D76" s="1004"/>
      <c r="E76" s="1004"/>
      <c r="F76" s="1004"/>
      <c r="G76" s="1004"/>
      <c r="H76" s="1004"/>
      <c r="I76" s="1004"/>
      <c r="J76" s="1004"/>
      <c r="K76" s="1004"/>
      <c r="L76" s="1004"/>
      <c r="M76" s="1004"/>
      <c r="N76" s="1004"/>
      <c r="O76" s="1004"/>
      <c r="P76" s="1005"/>
      <c r="Q76" s="1007">
        <v>42</v>
      </c>
      <c r="R76" s="1008"/>
      <c r="S76" s="1008"/>
      <c r="T76" s="1008"/>
      <c r="U76" s="1009"/>
      <c r="V76" s="1010">
        <v>37</v>
      </c>
      <c r="W76" s="1008"/>
      <c r="X76" s="1008"/>
      <c r="Y76" s="1008"/>
      <c r="Z76" s="1009"/>
      <c r="AA76" s="1010">
        <v>5</v>
      </c>
      <c r="AB76" s="1008"/>
      <c r="AC76" s="1008"/>
      <c r="AD76" s="1008"/>
      <c r="AE76" s="1009"/>
      <c r="AF76" s="1010"/>
      <c r="AG76" s="1008"/>
      <c r="AH76" s="1008"/>
      <c r="AI76" s="1008"/>
      <c r="AJ76" s="1009"/>
      <c r="AK76" s="1010">
        <v>18</v>
      </c>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402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12013</v>
      </c>
      <c r="AG88" s="988"/>
      <c r="AH88" s="988"/>
      <c r="AI88" s="988"/>
      <c r="AJ88" s="988"/>
      <c r="AK88" s="992"/>
      <c r="AL88" s="992"/>
      <c r="AM88" s="992"/>
      <c r="AN88" s="992"/>
      <c r="AO88" s="992"/>
      <c r="AP88" s="988">
        <v>661</v>
      </c>
      <c r="AQ88" s="988"/>
      <c r="AR88" s="988"/>
      <c r="AS88" s="988"/>
      <c r="AT88" s="988"/>
      <c r="AU88" s="988">
        <v>75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403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60</v>
      </c>
      <c r="CS102" s="980"/>
      <c r="CT102" s="980"/>
      <c r="CU102" s="980"/>
      <c r="CV102" s="981"/>
      <c r="CW102" s="979">
        <v>11</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410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411</v>
      </c>
      <c r="AB109" s="923"/>
      <c r="AC109" s="923"/>
      <c r="AD109" s="923"/>
      <c r="AE109" s="924"/>
      <c r="AF109" s="925" t="s">
        <v>288</v>
      </c>
      <c r="AG109" s="923"/>
      <c r="AH109" s="923"/>
      <c r="AI109" s="923"/>
      <c r="AJ109" s="924"/>
      <c r="AK109" s="925" t="s">
        <v>287</v>
      </c>
      <c r="AL109" s="923"/>
      <c r="AM109" s="923"/>
      <c r="AN109" s="923"/>
      <c r="AO109" s="924"/>
      <c r="AP109" s="925" t="s">
        <v>412</v>
      </c>
      <c r="AQ109" s="923"/>
      <c r="AR109" s="923"/>
      <c r="AS109" s="923"/>
      <c r="AT109" s="954"/>
      <c r="AU109" s="922" t="s">
        <v>410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411</v>
      </c>
      <c r="BR109" s="923"/>
      <c r="BS109" s="923"/>
      <c r="BT109" s="923"/>
      <c r="BU109" s="924"/>
      <c r="BV109" s="925" t="s">
        <v>288</v>
      </c>
      <c r="BW109" s="923"/>
      <c r="BX109" s="923"/>
      <c r="BY109" s="923"/>
      <c r="BZ109" s="924"/>
      <c r="CA109" s="925" t="s">
        <v>287</v>
      </c>
      <c r="CB109" s="923"/>
      <c r="CC109" s="923"/>
      <c r="CD109" s="923"/>
      <c r="CE109" s="924"/>
      <c r="CF109" s="961" t="s">
        <v>412</v>
      </c>
      <c r="CG109" s="961"/>
      <c r="CH109" s="961"/>
      <c r="CI109" s="961"/>
      <c r="CJ109" s="961"/>
      <c r="CK109" s="925" t="s">
        <v>413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411</v>
      </c>
      <c r="DH109" s="923"/>
      <c r="DI109" s="923"/>
      <c r="DJ109" s="923"/>
      <c r="DK109" s="924"/>
      <c r="DL109" s="925" t="s">
        <v>288</v>
      </c>
      <c r="DM109" s="923"/>
      <c r="DN109" s="923"/>
      <c r="DO109" s="923"/>
      <c r="DP109" s="924"/>
      <c r="DQ109" s="925" t="s">
        <v>287</v>
      </c>
      <c r="DR109" s="923"/>
      <c r="DS109" s="923"/>
      <c r="DT109" s="923"/>
      <c r="DU109" s="924"/>
      <c r="DV109" s="925" t="s">
        <v>412</v>
      </c>
      <c r="DW109" s="923"/>
      <c r="DX109" s="923"/>
      <c r="DY109" s="923"/>
      <c r="DZ109" s="954"/>
    </row>
    <row r="110" spans="1:131" s="199" customFormat="1" ht="26.25" customHeight="1">
      <c r="A110" s="825" t="s">
        <v>414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314217</v>
      </c>
      <c r="AB110" s="916"/>
      <c r="AC110" s="916"/>
      <c r="AD110" s="916"/>
      <c r="AE110" s="917"/>
      <c r="AF110" s="918">
        <v>294914</v>
      </c>
      <c r="AG110" s="916"/>
      <c r="AH110" s="916"/>
      <c r="AI110" s="916"/>
      <c r="AJ110" s="917"/>
      <c r="AK110" s="918">
        <v>290604</v>
      </c>
      <c r="AL110" s="916"/>
      <c r="AM110" s="916"/>
      <c r="AN110" s="916"/>
      <c r="AO110" s="917"/>
      <c r="AP110" s="919">
        <v>15.2</v>
      </c>
      <c r="AQ110" s="920"/>
      <c r="AR110" s="920"/>
      <c r="AS110" s="920"/>
      <c r="AT110" s="921"/>
      <c r="AU110" s="955" t="s">
        <v>62</v>
      </c>
      <c r="AV110" s="956"/>
      <c r="AW110" s="956"/>
      <c r="AX110" s="956"/>
      <c r="AY110" s="956"/>
      <c r="AZ110" s="881" t="s">
        <v>415</v>
      </c>
      <c r="BA110" s="826"/>
      <c r="BB110" s="826"/>
      <c r="BC110" s="826"/>
      <c r="BD110" s="826"/>
      <c r="BE110" s="826"/>
      <c r="BF110" s="826"/>
      <c r="BG110" s="826"/>
      <c r="BH110" s="826"/>
      <c r="BI110" s="826"/>
      <c r="BJ110" s="826"/>
      <c r="BK110" s="826"/>
      <c r="BL110" s="826"/>
      <c r="BM110" s="826"/>
      <c r="BN110" s="826"/>
      <c r="BO110" s="826"/>
      <c r="BP110" s="827"/>
      <c r="BQ110" s="882">
        <v>2663354</v>
      </c>
      <c r="BR110" s="863"/>
      <c r="BS110" s="863"/>
      <c r="BT110" s="863"/>
      <c r="BU110" s="863"/>
      <c r="BV110" s="863">
        <v>2575900</v>
      </c>
      <c r="BW110" s="863"/>
      <c r="BX110" s="863"/>
      <c r="BY110" s="863"/>
      <c r="BZ110" s="863"/>
      <c r="CA110" s="863">
        <v>2876463</v>
      </c>
      <c r="CB110" s="863"/>
      <c r="CC110" s="863"/>
      <c r="CD110" s="863"/>
      <c r="CE110" s="863"/>
      <c r="CF110" s="887">
        <v>150.5</v>
      </c>
      <c r="CG110" s="888"/>
      <c r="CH110" s="888"/>
      <c r="CI110" s="888"/>
      <c r="CJ110" s="888"/>
      <c r="CK110" s="951" t="s">
        <v>416</v>
      </c>
      <c r="CL110" s="837"/>
      <c r="CM110" s="912" t="s">
        <v>417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392</v>
      </c>
      <c r="DH110" s="863"/>
      <c r="DI110" s="863"/>
      <c r="DJ110" s="863"/>
      <c r="DK110" s="863"/>
      <c r="DL110" s="863" t="s">
        <v>392</v>
      </c>
      <c r="DM110" s="863"/>
      <c r="DN110" s="863"/>
      <c r="DO110" s="863"/>
      <c r="DP110" s="863"/>
      <c r="DQ110" s="863" t="s">
        <v>392</v>
      </c>
      <c r="DR110" s="863"/>
      <c r="DS110" s="863"/>
      <c r="DT110" s="863"/>
      <c r="DU110" s="863"/>
      <c r="DV110" s="864" t="s">
        <v>392</v>
      </c>
      <c r="DW110" s="864"/>
      <c r="DX110" s="864"/>
      <c r="DY110" s="864"/>
      <c r="DZ110" s="865"/>
    </row>
    <row r="111" spans="1:131" s="199" customFormat="1" ht="26.25" customHeight="1">
      <c r="A111" s="792" t="s">
        <v>418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392</v>
      </c>
      <c r="AB111" s="944"/>
      <c r="AC111" s="944"/>
      <c r="AD111" s="944"/>
      <c r="AE111" s="945"/>
      <c r="AF111" s="946" t="s">
        <v>392</v>
      </c>
      <c r="AG111" s="944"/>
      <c r="AH111" s="944"/>
      <c r="AI111" s="944"/>
      <c r="AJ111" s="945"/>
      <c r="AK111" s="946" t="s">
        <v>392</v>
      </c>
      <c r="AL111" s="944"/>
      <c r="AM111" s="944"/>
      <c r="AN111" s="944"/>
      <c r="AO111" s="945"/>
      <c r="AP111" s="947" t="s">
        <v>392</v>
      </c>
      <c r="AQ111" s="948"/>
      <c r="AR111" s="948"/>
      <c r="AS111" s="948"/>
      <c r="AT111" s="949"/>
      <c r="AU111" s="957"/>
      <c r="AV111" s="958"/>
      <c r="AW111" s="958"/>
      <c r="AX111" s="958"/>
      <c r="AY111" s="958"/>
      <c r="AZ111" s="833" t="s">
        <v>419</v>
      </c>
      <c r="BA111" s="768"/>
      <c r="BB111" s="768"/>
      <c r="BC111" s="768"/>
      <c r="BD111" s="768"/>
      <c r="BE111" s="768"/>
      <c r="BF111" s="768"/>
      <c r="BG111" s="768"/>
      <c r="BH111" s="768"/>
      <c r="BI111" s="768"/>
      <c r="BJ111" s="768"/>
      <c r="BK111" s="768"/>
      <c r="BL111" s="768"/>
      <c r="BM111" s="768"/>
      <c r="BN111" s="768"/>
      <c r="BO111" s="768"/>
      <c r="BP111" s="769"/>
      <c r="BQ111" s="834">
        <v>71326</v>
      </c>
      <c r="BR111" s="835"/>
      <c r="BS111" s="835"/>
      <c r="BT111" s="835"/>
      <c r="BU111" s="835"/>
      <c r="BV111" s="835">
        <v>53773</v>
      </c>
      <c r="BW111" s="835"/>
      <c r="BX111" s="835"/>
      <c r="BY111" s="835"/>
      <c r="BZ111" s="835"/>
      <c r="CA111" s="835">
        <v>39720</v>
      </c>
      <c r="CB111" s="835"/>
      <c r="CC111" s="835"/>
      <c r="CD111" s="835"/>
      <c r="CE111" s="835"/>
      <c r="CF111" s="896">
        <v>2.1</v>
      </c>
      <c r="CG111" s="897"/>
      <c r="CH111" s="897"/>
      <c r="CI111" s="897"/>
      <c r="CJ111" s="897"/>
      <c r="CK111" s="952"/>
      <c r="CL111" s="839"/>
      <c r="CM111" s="842" t="s">
        <v>420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421</v>
      </c>
      <c r="B112" s="938"/>
      <c r="C112" s="768" t="s">
        <v>422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423</v>
      </c>
      <c r="BA112" s="768"/>
      <c r="BB112" s="768"/>
      <c r="BC112" s="768"/>
      <c r="BD112" s="768"/>
      <c r="BE112" s="768"/>
      <c r="BF112" s="768"/>
      <c r="BG112" s="768"/>
      <c r="BH112" s="768"/>
      <c r="BI112" s="768"/>
      <c r="BJ112" s="768"/>
      <c r="BK112" s="768"/>
      <c r="BL112" s="768"/>
      <c r="BM112" s="768"/>
      <c r="BN112" s="768"/>
      <c r="BO112" s="768"/>
      <c r="BP112" s="769"/>
      <c r="BQ112" s="834">
        <v>1545256</v>
      </c>
      <c r="BR112" s="835"/>
      <c r="BS112" s="835"/>
      <c r="BT112" s="835"/>
      <c r="BU112" s="835"/>
      <c r="BV112" s="835">
        <v>1551725</v>
      </c>
      <c r="BW112" s="835"/>
      <c r="BX112" s="835"/>
      <c r="BY112" s="835"/>
      <c r="BZ112" s="835"/>
      <c r="CA112" s="835">
        <v>1567394</v>
      </c>
      <c r="CB112" s="835"/>
      <c r="CC112" s="835"/>
      <c r="CD112" s="835"/>
      <c r="CE112" s="835"/>
      <c r="CF112" s="896">
        <v>82</v>
      </c>
      <c r="CG112" s="897"/>
      <c r="CH112" s="897"/>
      <c r="CI112" s="897"/>
      <c r="CJ112" s="897"/>
      <c r="CK112" s="952"/>
      <c r="CL112" s="839"/>
      <c r="CM112" s="842" t="s">
        <v>424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425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89449</v>
      </c>
      <c r="AB113" s="944"/>
      <c r="AC113" s="944"/>
      <c r="AD113" s="944"/>
      <c r="AE113" s="945"/>
      <c r="AF113" s="946">
        <v>93377</v>
      </c>
      <c r="AG113" s="944"/>
      <c r="AH113" s="944"/>
      <c r="AI113" s="944"/>
      <c r="AJ113" s="945"/>
      <c r="AK113" s="946">
        <v>96261</v>
      </c>
      <c r="AL113" s="944"/>
      <c r="AM113" s="944"/>
      <c r="AN113" s="944"/>
      <c r="AO113" s="945"/>
      <c r="AP113" s="947">
        <v>5</v>
      </c>
      <c r="AQ113" s="948"/>
      <c r="AR113" s="948"/>
      <c r="AS113" s="948"/>
      <c r="AT113" s="949"/>
      <c r="AU113" s="957"/>
      <c r="AV113" s="958"/>
      <c r="AW113" s="958"/>
      <c r="AX113" s="958"/>
      <c r="AY113" s="958"/>
      <c r="AZ113" s="833" t="s">
        <v>426</v>
      </c>
      <c r="BA113" s="768"/>
      <c r="BB113" s="768"/>
      <c r="BC113" s="768"/>
      <c r="BD113" s="768"/>
      <c r="BE113" s="768"/>
      <c r="BF113" s="768"/>
      <c r="BG113" s="768"/>
      <c r="BH113" s="768"/>
      <c r="BI113" s="768"/>
      <c r="BJ113" s="768"/>
      <c r="BK113" s="768"/>
      <c r="BL113" s="768"/>
      <c r="BM113" s="768"/>
      <c r="BN113" s="768"/>
      <c r="BO113" s="768"/>
      <c r="BP113" s="769"/>
      <c r="BQ113" s="834">
        <v>137747</v>
      </c>
      <c r="BR113" s="835"/>
      <c r="BS113" s="835"/>
      <c r="BT113" s="835"/>
      <c r="BU113" s="835"/>
      <c r="BV113" s="835">
        <v>104174</v>
      </c>
      <c r="BW113" s="835"/>
      <c r="BX113" s="835"/>
      <c r="BY113" s="835"/>
      <c r="BZ113" s="835"/>
      <c r="CA113" s="835">
        <v>75254</v>
      </c>
      <c r="CB113" s="835"/>
      <c r="CC113" s="835"/>
      <c r="CD113" s="835"/>
      <c r="CE113" s="835"/>
      <c r="CF113" s="896">
        <v>3.9</v>
      </c>
      <c r="CG113" s="897"/>
      <c r="CH113" s="897"/>
      <c r="CI113" s="897"/>
      <c r="CJ113" s="897"/>
      <c r="CK113" s="952"/>
      <c r="CL113" s="839"/>
      <c r="CM113" s="842" t="s">
        <v>427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19640</v>
      </c>
      <c r="AB114" s="798"/>
      <c r="AC114" s="798"/>
      <c r="AD114" s="798"/>
      <c r="AE114" s="799"/>
      <c r="AF114" s="800">
        <v>19873</v>
      </c>
      <c r="AG114" s="798"/>
      <c r="AH114" s="798"/>
      <c r="AI114" s="798"/>
      <c r="AJ114" s="799"/>
      <c r="AK114" s="800">
        <v>19371</v>
      </c>
      <c r="AL114" s="798"/>
      <c r="AM114" s="798"/>
      <c r="AN114" s="798"/>
      <c r="AO114" s="799"/>
      <c r="AP114" s="845">
        <v>1</v>
      </c>
      <c r="AQ114" s="846"/>
      <c r="AR114" s="846"/>
      <c r="AS114" s="846"/>
      <c r="AT114" s="847"/>
      <c r="AU114" s="957"/>
      <c r="AV114" s="958"/>
      <c r="AW114" s="958"/>
      <c r="AX114" s="958"/>
      <c r="AY114" s="958"/>
      <c r="AZ114" s="833" t="s">
        <v>429</v>
      </c>
      <c r="BA114" s="768"/>
      <c r="BB114" s="768"/>
      <c r="BC114" s="768"/>
      <c r="BD114" s="768"/>
      <c r="BE114" s="768"/>
      <c r="BF114" s="768"/>
      <c r="BG114" s="768"/>
      <c r="BH114" s="768"/>
      <c r="BI114" s="768"/>
      <c r="BJ114" s="768"/>
      <c r="BK114" s="768"/>
      <c r="BL114" s="768"/>
      <c r="BM114" s="768"/>
      <c r="BN114" s="768"/>
      <c r="BO114" s="768"/>
      <c r="BP114" s="769"/>
      <c r="BQ114" s="834">
        <v>618216</v>
      </c>
      <c r="BR114" s="835"/>
      <c r="BS114" s="835"/>
      <c r="BT114" s="835"/>
      <c r="BU114" s="835"/>
      <c r="BV114" s="835">
        <v>603545</v>
      </c>
      <c r="BW114" s="835"/>
      <c r="BX114" s="835"/>
      <c r="BY114" s="835"/>
      <c r="BZ114" s="835"/>
      <c r="CA114" s="835">
        <v>567624</v>
      </c>
      <c r="CB114" s="835"/>
      <c r="CC114" s="835"/>
      <c r="CD114" s="835"/>
      <c r="CE114" s="835"/>
      <c r="CF114" s="896">
        <v>29.7</v>
      </c>
      <c r="CG114" s="897"/>
      <c r="CH114" s="897"/>
      <c r="CI114" s="897"/>
      <c r="CJ114" s="897"/>
      <c r="CK114" s="952"/>
      <c r="CL114" s="839"/>
      <c r="CM114" s="842" t="s">
        <v>430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431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39176</v>
      </c>
      <c r="AB115" s="944"/>
      <c r="AC115" s="944"/>
      <c r="AD115" s="944"/>
      <c r="AE115" s="945"/>
      <c r="AF115" s="946">
        <v>18748</v>
      </c>
      <c r="AG115" s="944"/>
      <c r="AH115" s="944"/>
      <c r="AI115" s="944"/>
      <c r="AJ115" s="945"/>
      <c r="AK115" s="946">
        <v>14914</v>
      </c>
      <c r="AL115" s="944"/>
      <c r="AM115" s="944"/>
      <c r="AN115" s="944"/>
      <c r="AO115" s="945"/>
      <c r="AP115" s="947">
        <v>0.8</v>
      </c>
      <c r="AQ115" s="948"/>
      <c r="AR115" s="948"/>
      <c r="AS115" s="948"/>
      <c r="AT115" s="949"/>
      <c r="AU115" s="957"/>
      <c r="AV115" s="958"/>
      <c r="AW115" s="958"/>
      <c r="AX115" s="958"/>
      <c r="AY115" s="958"/>
      <c r="AZ115" s="833" t="s">
        <v>432</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433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434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40</v>
      </c>
      <c r="AB116" s="798"/>
      <c r="AC116" s="798"/>
      <c r="AD116" s="798"/>
      <c r="AE116" s="799"/>
      <c r="AF116" s="800">
        <v>31</v>
      </c>
      <c r="AG116" s="798"/>
      <c r="AH116" s="798"/>
      <c r="AI116" s="798"/>
      <c r="AJ116" s="799"/>
      <c r="AK116" s="800">
        <v>25</v>
      </c>
      <c r="AL116" s="798"/>
      <c r="AM116" s="798"/>
      <c r="AN116" s="798"/>
      <c r="AO116" s="799"/>
      <c r="AP116" s="845">
        <v>0</v>
      </c>
      <c r="AQ116" s="846"/>
      <c r="AR116" s="846"/>
      <c r="AS116" s="846"/>
      <c r="AT116" s="847"/>
      <c r="AU116" s="957"/>
      <c r="AV116" s="958"/>
      <c r="AW116" s="958"/>
      <c r="AX116" s="958"/>
      <c r="AY116" s="958"/>
      <c r="AZ116" s="884" t="s">
        <v>435</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71326</v>
      </c>
      <c r="DH116" s="798"/>
      <c r="DI116" s="798"/>
      <c r="DJ116" s="798"/>
      <c r="DK116" s="799"/>
      <c r="DL116" s="800">
        <v>53773</v>
      </c>
      <c r="DM116" s="798"/>
      <c r="DN116" s="798"/>
      <c r="DO116" s="798"/>
      <c r="DP116" s="799"/>
      <c r="DQ116" s="800">
        <v>39720</v>
      </c>
      <c r="DR116" s="798"/>
      <c r="DS116" s="798"/>
      <c r="DT116" s="798"/>
      <c r="DU116" s="799"/>
      <c r="DV116" s="845">
        <v>2.1</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437</v>
      </c>
      <c r="Z117" s="924"/>
      <c r="AA117" s="929">
        <v>462522</v>
      </c>
      <c r="AB117" s="930"/>
      <c r="AC117" s="930"/>
      <c r="AD117" s="930"/>
      <c r="AE117" s="931"/>
      <c r="AF117" s="932">
        <v>426943</v>
      </c>
      <c r="AG117" s="930"/>
      <c r="AH117" s="930"/>
      <c r="AI117" s="930"/>
      <c r="AJ117" s="931"/>
      <c r="AK117" s="932">
        <v>421175</v>
      </c>
      <c r="AL117" s="930"/>
      <c r="AM117" s="930"/>
      <c r="AN117" s="930"/>
      <c r="AO117" s="931"/>
      <c r="AP117" s="933"/>
      <c r="AQ117" s="934"/>
      <c r="AR117" s="934"/>
      <c r="AS117" s="934"/>
      <c r="AT117" s="935"/>
      <c r="AU117" s="957"/>
      <c r="AV117" s="958"/>
      <c r="AW117" s="958"/>
      <c r="AX117" s="958"/>
      <c r="AY117" s="958"/>
      <c r="AZ117" s="884" t="s">
        <v>438</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413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411</v>
      </c>
      <c r="AB118" s="923"/>
      <c r="AC118" s="923"/>
      <c r="AD118" s="923"/>
      <c r="AE118" s="924"/>
      <c r="AF118" s="925" t="s">
        <v>288</v>
      </c>
      <c r="AG118" s="923"/>
      <c r="AH118" s="923"/>
      <c r="AI118" s="923"/>
      <c r="AJ118" s="924"/>
      <c r="AK118" s="925" t="s">
        <v>287</v>
      </c>
      <c r="AL118" s="923"/>
      <c r="AM118" s="923"/>
      <c r="AN118" s="923"/>
      <c r="AO118" s="924"/>
      <c r="AP118" s="926" t="s">
        <v>412</v>
      </c>
      <c r="AQ118" s="927"/>
      <c r="AR118" s="927"/>
      <c r="AS118" s="927"/>
      <c r="AT118" s="928"/>
      <c r="AU118" s="957"/>
      <c r="AV118" s="958"/>
      <c r="AW118" s="958"/>
      <c r="AX118" s="958"/>
      <c r="AY118" s="958"/>
      <c r="AZ118" s="900" t="s">
        <v>440</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441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416</v>
      </c>
      <c r="B119" s="837"/>
      <c r="C119" s="912" t="s">
        <v>417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442</v>
      </c>
      <c r="BP119" s="899"/>
      <c r="BQ119" s="903">
        <v>5035899</v>
      </c>
      <c r="BR119" s="866"/>
      <c r="BS119" s="866"/>
      <c r="BT119" s="866"/>
      <c r="BU119" s="866"/>
      <c r="BV119" s="866">
        <v>4889117</v>
      </c>
      <c r="BW119" s="866"/>
      <c r="BX119" s="866"/>
      <c r="BY119" s="866"/>
      <c r="BZ119" s="866"/>
      <c r="CA119" s="866">
        <v>5126455</v>
      </c>
      <c r="CB119" s="866"/>
      <c r="CC119" s="866"/>
      <c r="CD119" s="866"/>
      <c r="CE119" s="866"/>
      <c r="CF119" s="764"/>
      <c r="CG119" s="765"/>
      <c r="CH119" s="765"/>
      <c r="CI119" s="765"/>
      <c r="CJ119" s="855"/>
      <c r="CK119" s="953"/>
      <c r="CL119" s="841"/>
      <c r="CM119" s="859" t="s">
        <v>443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420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444</v>
      </c>
      <c r="AV120" s="905"/>
      <c r="AW120" s="905"/>
      <c r="AX120" s="905"/>
      <c r="AY120" s="906"/>
      <c r="AZ120" s="881" t="s">
        <v>445</v>
      </c>
      <c r="BA120" s="826"/>
      <c r="BB120" s="826"/>
      <c r="BC120" s="826"/>
      <c r="BD120" s="826"/>
      <c r="BE120" s="826"/>
      <c r="BF120" s="826"/>
      <c r="BG120" s="826"/>
      <c r="BH120" s="826"/>
      <c r="BI120" s="826"/>
      <c r="BJ120" s="826"/>
      <c r="BK120" s="826"/>
      <c r="BL120" s="826"/>
      <c r="BM120" s="826"/>
      <c r="BN120" s="826"/>
      <c r="BO120" s="826"/>
      <c r="BP120" s="827"/>
      <c r="BQ120" s="882">
        <v>1589639</v>
      </c>
      <c r="BR120" s="863"/>
      <c r="BS120" s="863"/>
      <c r="BT120" s="863"/>
      <c r="BU120" s="863"/>
      <c r="BV120" s="863">
        <v>2040836</v>
      </c>
      <c r="BW120" s="863"/>
      <c r="BX120" s="863"/>
      <c r="BY120" s="863"/>
      <c r="BZ120" s="863"/>
      <c r="CA120" s="863">
        <v>1792760</v>
      </c>
      <c r="CB120" s="863"/>
      <c r="CC120" s="863"/>
      <c r="CD120" s="863"/>
      <c r="CE120" s="863"/>
      <c r="CF120" s="887">
        <v>93.8</v>
      </c>
      <c r="CG120" s="888"/>
      <c r="CH120" s="888"/>
      <c r="CI120" s="888"/>
      <c r="CJ120" s="888"/>
      <c r="CK120" s="889" t="s">
        <v>446</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1041911</v>
      </c>
      <c r="DH120" s="863"/>
      <c r="DI120" s="863"/>
      <c r="DJ120" s="863"/>
      <c r="DK120" s="863"/>
      <c r="DL120" s="863">
        <v>1064964</v>
      </c>
      <c r="DM120" s="863"/>
      <c r="DN120" s="863"/>
      <c r="DO120" s="863"/>
      <c r="DP120" s="863"/>
      <c r="DQ120" s="863">
        <v>1102628</v>
      </c>
      <c r="DR120" s="863"/>
      <c r="DS120" s="863"/>
      <c r="DT120" s="863"/>
      <c r="DU120" s="863"/>
      <c r="DV120" s="864">
        <v>57.7</v>
      </c>
      <c r="DW120" s="864"/>
      <c r="DX120" s="864"/>
      <c r="DY120" s="864"/>
      <c r="DZ120" s="865"/>
    </row>
    <row r="121" spans="1:130" s="199" customFormat="1" ht="26.25" customHeight="1">
      <c r="A121" s="838"/>
      <c r="B121" s="839"/>
      <c r="C121" s="884" t="s">
        <v>447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20094</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448</v>
      </c>
      <c r="BA121" s="768"/>
      <c r="BB121" s="768"/>
      <c r="BC121" s="768"/>
      <c r="BD121" s="768"/>
      <c r="BE121" s="768"/>
      <c r="BF121" s="768"/>
      <c r="BG121" s="768"/>
      <c r="BH121" s="768"/>
      <c r="BI121" s="768"/>
      <c r="BJ121" s="768"/>
      <c r="BK121" s="768"/>
      <c r="BL121" s="768"/>
      <c r="BM121" s="768"/>
      <c r="BN121" s="768"/>
      <c r="BO121" s="768"/>
      <c r="BP121" s="769"/>
      <c r="BQ121" s="834" t="s">
        <v>112</v>
      </c>
      <c r="BR121" s="835"/>
      <c r="BS121" s="835"/>
      <c r="BT121" s="835"/>
      <c r="BU121" s="835"/>
      <c r="BV121" s="835" t="s">
        <v>112</v>
      </c>
      <c r="BW121" s="835"/>
      <c r="BX121" s="835"/>
      <c r="BY121" s="835"/>
      <c r="BZ121" s="835"/>
      <c r="CA121" s="835" t="s">
        <v>112</v>
      </c>
      <c r="CB121" s="835"/>
      <c r="CC121" s="835"/>
      <c r="CD121" s="835"/>
      <c r="CE121" s="835"/>
      <c r="CF121" s="896" t="s">
        <v>112</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438082</v>
      </c>
      <c r="DH121" s="835"/>
      <c r="DI121" s="835"/>
      <c r="DJ121" s="835"/>
      <c r="DK121" s="835"/>
      <c r="DL121" s="835">
        <v>424768</v>
      </c>
      <c r="DM121" s="835"/>
      <c r="DN121" s="835"/>
      <c r="DO121" s="835"/>
      <c r="DP121" s="835"/>
      <c r="DQ121" s="835">
        <v>406098</v>
      </c>
      <c r="DR121" s="835"/>
      <c r="DS121" s="835"/>
      <c r="DT121" s="835"/>
      <c r="DU121" s="835"/>
      <c r="DV121" s="812">
        <v>21.2</v>
      </c>
      <c r="DW121" s="812"/>
      <c r="DX121" s="812"/>
      <c r="DY121" s="812"/>
      <c r="DZ121" s="813"/>
    </row>
    <row r="122" spans="1:130" s="199" customFormat="1" ht="26.25" customHeight="1">
      <c r="A122" s="838"/>
      <c r="B122" s="839"/>
      <c r="C122" s="842" t="s">
        <v>430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449</v>
      </c>
      <c r="BA122" s="901"/>
      <c r="BB122" s="901"/>
      <c r="BC122" s="901"/>
      <c r="BD122" s="901"/>
      <c r="BE122" s="901"/>
      <c r="BF122" s="901"/>
      <c r="BG122" s="901"/>
      <c r="BH122" s="901"/>
      <c r="BI122" s="901"/>
      <c r="BJ122" s="901"/>
      <c r="BK122" s="901"/>
      <c r="BL122" s="901"/>
      <c r="BM122" s="901"/>
      <c r="BN122" s="901"/>
      <c r="BO122" s="901"/>
      <c r="BP122" s="902"/>
      <c r="BQ122" s="903">
        <v>2875729</v>
      </c>
      <c r="BR122" s="866"/>
      <c r="BS122" s="866"/>
      <c r="BT122" s="866"/>
      <c r="BU122" s="866"/>
      <c r="BV122" s="866">
        <v>2791434</v>
      </c>
      <c r="BW122" s="866"/>
      <c r="BX122" s="866"/>
      <c r="BY122" s="866"/>
      <c r="BZ122" s="866"/>
      <c r="CA122" s="866">
        <v>2904168</v>
      </c>
      <c r="CB122" s="866"/>
      <c r="CC122" s="866"/>
      <c r="CD122" s="866"/>
      <c r="CE122" s="866"/>
      <c r="CF122" s="867">
        <v>152</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v>65263</v>
      </c>
      <c r="DH122" s="835"/>
      <c r="DI122" s="835"/>
      <c r="DJ122" s="835"/>
      <c r="DK122" s="835"/>
      <c r="DL122" s="835">
        <v>61993</v>
      </c>
      <c r="DM122" s="835"/>
      <c r="DN122" s="835"/>
      <c r="DO122" s="835"/>
      <c r="DP122" s="835"/>
      <c r="DQ122" s="835">
        <v>58668</v>
      </c>
      <c r="DR122" s="835"/>
      <c r="DS122" s="835"/>
      <c r="DT122" s="835"/>
      <c r="DU122" s="835"/>
      <c r="DV122" s="812">
        <v>3.1</v>
      </c>
      <c r="DW122" s="812"/>
      <c r="DX122" s="812"/>
      <c r="DY122" s="812"/>
      <c r="DZ122" s="813"/>
    </row>
    <row r="123" spans="1:130" s="199" customFormat="1" ht="26.25" customHeight="1">
      <c r="A123" s="838"/>
      <c r="B123" s="839"/>
      <c r="C123" s="842" t="s">
        <v>436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450</v>
      </c>
      <c r="BP123" s="899"/>
      <c r="BQ123" s="853">
        <v>4465368</v>
      </c>
      <c r="BR123" s="854"/>
      <c r="BS123" s="854"/>
      <c r="BT123" s="854"/>
      <c r="BU123" s="854"/>
      <c r="BV123" s="854">
        <v>4832270</v>
      </c>
      <c r="BW123" s="854"/>
      <c r="BX123" s="854"/>
      <c r="BY123" s="854"/>
      <c r="BZ123" s="854"/>
      <c r="CA123" s="854">
        <v>4696928</v>
      </c>
      <c r="CB123" s="854"/>
      <c r="CC123" s="854"/>
      <c r="CD123" s="854"/>
      <c r="CE123" s="854"/>
      <c r="CF123" s="764"/>
      <c r="CG123" s="765"/>
      <c r="CH123" s="765"/>
      <c r="CI123" s="765"/>
      <c r="CJ123" s="855"/>
      <c r="CK123" s="890"/>
      <c r="CL123" s="876"/>
      <c r="CM123" s="876"/>
      <c r="CN123" s="876"/>
      <c r="CO123" s="877"/>
      <c r="CP123" s="856" t="s">
        <v>451</v>
      </c>
      <c r="CQ123" s="857"/>
      <c r="CR123" s="857"/>
      <c r="CS123" s="857"/>
      <c r="CT123" s="857"/>
      <c r="CU123" s="857"/>
      <c r="CV123" s="857"/>
      <c r="CW123" s="857"/>
      <c r="CX123" s="857"/>
      <c r="CY123" s="857"/>
      <c r="CZ123" s="857"/>
      <c r="DA123" s="857"/>
      <c r="DB123" s="857"/>
      <c r="DC123" s="857"/>
      <c r="DD123" s="857"/>
      <c r="DE123" s="857"/>
      <c r="DF123" s="858"/>
      <c r="DG123" s="797" t="s">
        <v>392</v>
      </c>
      <c r="DH123" s="798"/>
      <c r="DI123" s="798"/>
      <c r="DJ123" s="798"/>
      <c r="DK123" s="799"/>
      <c r="DL123" s="800" t="s">
        <v>392</v>
      </c>
      <c r="DM123" s="798"/>
      <c r="DN123" s="798"/>
      <c r="DO123" s="798"/>
      <c r="DP123" s="799"/>
      <c r="DQ123" s="800" t="s">
        <v>392</v>
      </c>
      <c r="DR123" s="798"/>
      <c r="DS123" s="798"/>
      <c r="DT123" s="798"/>
      <c r="DU123" s="799"/>
      <c r="DV123" s="845" t="s">
        <v>392</v>
      </c>
      <c r="DW123" s="846"/>
      <c r="DX123" s="846"/>
      <c r="DY123" s="846"/>
      <c r="DZ123" s="847"/>
    </row>
    <row r="124" spans="1:130" s="199" customFormat="1" ht="26.25" customHeight="1" thickBot="1">
      <c r="A124" s="838"/>
      <c r="B124" s="839"/>
      <c r="C124" s="842" t="s">
        <v>439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v>19082</v>
      </c>
      <c r="AB124" s="798"/>
      <c r="AC124" s="798"/>
      <c r="AD124" s="798"/>
      <c r="AE124" s="799"/>
      <c r="AF124" s="800">
        <v>18748</v>
      </c>
      <c r="AG124" s="798"/>
      <c r="AH124" s="798"/>
      <c r="AI124" s="798"/>
      <c r="AJ124" s="799"/>
      <c r="AK124" s="800">
        <v>14914</v>
      </c>
      <c r="AL124" s="798"/>
      <c r="AM124" s="798"/>
      <c r="AN124" s="798"/>
      <c r="AO124" s="799"/>
      <c r="AP124" s="845">
        <v>0.8</v>
      </c>
      <c r="AQ124" s="846"/>
      <c r="AR124" s="846"/>
      <c r="AS124" s="846"/>
      <c r="AT124" s="847"/>
      <c r="AU124" s="848" t="s">
        <v>452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29.9</v>
      </c>
      <c r="BR124" s="852"/>
      <c r="BS124" s="852"/>
      <c r="BT124" s="852"/>
      <c r="BU124" s="852"/>
      <c r="BV124" s="852">
        <v>2.9</v>
      </c>
      <c r="BW124" s="852"/>
      <c r="BX124" s="852"/>
      <c r="BY124" s="852"/>
      <c r="BZ124" s="852"/>
      <c r="CA124" s="852">
        <v>22.4</v>
      </c>
      <c r="CB124" s="852"/>
      <c r="CC124" s="852"/>
      <c r="CD124" s="852"/>
      <c r="CE124" s="852"/>
      <c r="CF124" s="742"/>
      <c r="CG124" s="743"/>
      <c r="CH124" s="743"/>
      <c r="CI124" s="743"/>
      <c r="CJ124" s="883"/>
      <c r="CK124" s="891"/>
      <c r="CL124" s="891"/>
      <c r="CM124" s="891"/>
      <c r="CN124" s="891"/>
      <c r="CO124" s="892"/>
      <c r="CP124" s="856" t="s">
        <v>453</v>
      </c>
      <c r="CQ124" s="857"/>
      <c r="CR124" s="857"/>
      <c r="CS124" s="857"/>
      <c r="CT124" s="857"/>
      <c r="CU124" s="857"/>
      <c r="CV124" s="857"/>
      <c r="CW124" s="857"/>
      <c r="CX124" s="857"/>
      <c r="CY124" s="857"/>
      <c r="CZ124" s="857"/>
      <c r="DA124" s="857"/>
      <c r="DB124" s="857"/>
      <c r="DC124" s="857"/>
      <c r="DD124" s="857"/>
      <c r="DE124" s="857"/>
      <c r="DF124" s="858"/>
      <c r="DG124" s="780" t="s">
        <v>392</v>
      </c>
      <c r="DH124" s="781"/>
      <c r="DI124" s="781"/>
      <c r="DJ124" s="781"/>
      <c r="DK124" s="782"/>
      <c r="DL124" s="783" t="s">
        <v>392</v>
      </c>
      <c r="DM124" s="781"/>
      <c r="DN124" s="781"/>
      <c r="DO124" s="781"/>
      <c r="DP124" s="782"/>
      <c r="DQ124" s="783" t="s">
        <v>392</v>
      </c>
      <c r="DR124" s="781"/>
      <c r="DS124" s="781"/>
      <c r="DT124" s="781"/>
      <c r="DU124" s="782"/>
      <c r="DV124" s="869" t="s">
        <v>392</v>
      </c>
      <c r="DW124" s="870"/>
      <c r="DX124" s="870"/>
      <c r="DY124" s="870"/>
      <c r="DZ124" s="871"/>
    </row>
    <row r="125" spans="1:130" s="199" customFormat="1" ht="26.25" customHeight="1">
      <c r="A125" s="838"/>
      <c r="B125" s="839"/>
      <c r="C125" s="842" t="s">
        <v>441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392</v>
      </c>
      <c r="AB125" s="798"/>
      <c r="AC125" s="798"/>
      <c r="AD125" s="798"/>
      <c r="AE125" s="799"/>
      <c r="AF125" s="800" t="s">
        <v>392</v>
      </c>
      <c r="AG125" s="798"/>
      <c r="AH125" s="798"/>
      <c r="AI125" s="798"/>
      <c r="AJ125" s="799"/>
      <c r="AK125" s="800" t="s">
        <v>392</v>
      </c>
      <c r="AL125" s="798"/>
      <c r="AM125" s="798"/>
      <c r="AN125" s="798"/>
      <c r="AO125" s="799"/>
      <c r="AP125" s="845" t="s">
        <v>392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454</v>
      </c>
      <c r="CL125" s="873"/>
      <c r="CM125" s="873"/>
      <c r="CN125" s="873"/>
      <c r="CO125" s="874"/>
      <c r="CP125" s="881" t="s">
        <v>455</v>
      </c>
      <c r="CQ125" s="826"/>
      <c r="CR125" s="826"/>
      <c r="CS125" s="826"/>
      <c r="CT125" s="826"/>
      <c r="CU125" s="826"/>
      <c r="CV125" s="826"/>
      <c r="CW125" s="826"/>
      <c r="CX125" s="826"/>
      <c r="CY125" s="826"/>
      <c r="CZ125" s="826"/>
      <c r="DA125" s="826"/>
      <c r="DB125" s="826"/>
      <c r="DC125" s="826"/>
      <c r="DD125" s="826"/>
      <c r="DE125" s="826"/>
      <c r="DF125" s="827"/>
      <c r="DG125" s="882" t="s">
        <v>392</v>
      </c>
      <c r="DH125" s="863"/>
      <c r="DI125" s="863"/>
      <c r="DJ125" s="863"/>
      <c r="DK125" s="863"/>
      <c r="DL125" s="863" t="s">
        <v>392</v>
      </c>
      <c r="DM125" s="863"/>
      <c r="DN125" s="863"/>
      <c r="DO125" s="863"/>
      <c r="DP125" s="863"/>
      <c r="DQ125" s="863" t="s">
        <v>392</v>
      </c>
      <c r="DR125" s="863"/>
      <c r="DS125" s="863"/>
      <c r="DT125" s="863"/>
      <c r="DU125" s="863"/>
      <c r="DV125" s="864" t="s">
        <v>392</v>
      </c>
      <c r="DW125" s="864"/>
      <c r="DX125" s="864"/>
      <c r="DY125" s="864"/>
      <c r="DZ125" s="865"/>
    </row>
    <row r="126" spans="1:130" s="199" customFormat="1" ht="26.25" customHeight="1" thickBot="1">
      <c r="A126" s="838"/>
      <c r="B126" s="839"/>
      <c r="C126" s="842" t="s">
        <v>443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392</v>
      </c>
      <c r="AB126" s="798"/>
      <c r="AC126" s="798"/>
      <c r="AD126" s="798"/>
      <c r="AE126" s="799"/>
      <c r="AF126" s="800" t="s">
        <v>392</v>
      </c>
      <c r="AG126" s="798"/>
      <c r="AH126" s="798"/>
      <c r="AI126" s="798"/>
      <c r="AJ126" s="799"/>
      <c r="AK126" s="800" t="s">
        <v>392</v>
      </c>
      <c r="AL126" s="798"/>
      <c r="AM126" s="798"/>
      <c r="AN126" s="798"/>
      <c r="AO126" s="799"/>
      <c r="AP126" s="845" t="s">
        <v>392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456</v>
      </c>
      <c r="CQ126" s="768"/>
      <c r="CR126" s="768"/>
      <c r="CS126" s="768"/>
      <c r="CT126" s="768"/>
      <c r="CU126" s="768"/>
      <c r="CV126" s="768"/>
      <c r="CW126" s="768"/>
      <c r="CX126" s="768"/>
      <c r="CY126" s="768"/>
      <c r="CZ126" s="768"/>
      <c r="DA126" s="768"/>
      <c r="DB126" s="768"/>
      <c r="DC126" s="768"/>
      <c r="DD126" s="768"/>
      <c r="DE126" s="768"/>
      <c r="DF126" s="769"/>
      <c r="DG126" s="834" t="s">
        <v>392</v>
      </c>
      <c r="DH126" s="835"/>
      <c r="DI126" s="835"/>
      <c r="DJ126" s="835"/>
      <c r="DK126" s="835"/>
      <c r="DL126" s="835" t="s">
        <v>392</v>
      </c>
      <c r="DM126" s="835"/>
      <c r="DN126" s="835"/>
      <c r="DO126" s="835"/>
      <c r="DP126" s="835"/>
      <c r="DQ126" s="835" t="s">
        <v>392</v>
      </c>
      <c r="DR126" s="835"/>
      <c r="DS126" s="835"/>
      <c r="DT126" s="835"/>
      <c r="DU126" s="835"/>
      <c r="DV126" s="812" t="s">
        <v>392</v>
      </c>
      <c r="DW126" s="812"/>
      <c r="DX126" s="812"/>
      <c r="DY126" s="812"/>
      <c r="DZ126" s="813"/>
    </row>
    <row r="127" spans="1:130" s="199" customFormat="1" ht="26.25" customHeight="1">
      <c r="A127" s="840"/>
      <c r="B127" s="841"/>
      <c r="C127" s="859" t="s">
        <v>457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392</v>
      </c>
      <c r="AB127" s="798"/>
      <c r="AC127" s="798"/>
      <c r="AD127" s="798"/>
      <c r="AE127" s="799"/>
      <c r="AF127" s="800" t="s">
        <v>392</v>
      </c>
      <c r="AG127" s="798"/>
      <c r="AH127" s="798"/>
      <c r="AI127" s="798"/>
      <c r="AJ127" s="799"/>
      <c r="AK127" s="800" t="s">
        <v>392</v>
      </c>
      <c r="AL127" s="798"/>
      <c r="AM127" s="798"/>
      <c r="AN127" s="798"/>
      <c r="AO127" s="799"/>
      <c r="AP127" s="845" t="s">
        <v>392</v>
      </c>
      <c r="AQ127" s="846"/>
      <c r="AR127" s="846"/>
      <c r="AS127" s="846"/>
      <c r="AT127" s="847"/>
      <c r="AU127" s="235"/>
      <c r="AV127" s="235"/>
      <c r="AW127" s="235"/>
      <c r="AX127" s="862" t="s">
        <v>458</v>
      </c>
      <c r="AY127" s="830"/>
      <c r="AZ127" s="830"/>
      <c r="BA127" s="830"/>
      <c r="BB127" s="830"/>
      <c r="BC127" s="830"/>
      <c r="BD127" s="830"/>
      <c r="BE127" s="831"/>
      <c r="BF127" s="829" t="s">
        <v>459</v>
      </c>
      <c r="BG127" s="830"/>
      <c r="BH127" s="830"/>
      <c r="BI127" s="830"/>
      <c r="BJ127" s="830"/>
      <c r="BK127" s="830"/>
      <c r="BL127" s="831"/>
      <c r="BM127" s="829" t="s">
        <v>460</v>
      </c>
      <c r="BN127" s="830"/>
      <c r="BO127" s="830"/>
      <c r="BP127" s="830"/>
      <c r="BQ127" s="830"/>
      <c r="BR127" s="830"/>
      <c r="BS127" s="831"/>
      <c r="BT127" s="829" t="s">
        <v>461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462</v>
      </c>
      <c r="CQ127" s="768"/>
      <c r="CR127" s="768"/>
      <c r="CS127" s="768"/>
      <c r="CT127" s="768"/>
      <c r="CU127" s="768"/>
      <c r="CV127" s="768"/>
      <c r="CW127" s="768"/>
      <c r="CX127" s="768"/>
      <c r="CY127" s="768"/>
      <c r="CZ127" s="768"/>
      <c r="DA127" s="768"/>
      <c r="DB127" s="768"/>
      <c r="DC127" s="768"/>
      <c r="DD127" s="768"/>
      <c r="DE127" s="768"/>
      <c r="DF127" s="769"/>
      <c r="DG127" s="834" t="s">
        <v>392</v>
      </c>
      <c r="DH127" s="835"/>
      <c r="DI127" s="835"/>
      <c r="DJ127" s="835"/>
      <c r="DK127" s="835"/>
      <c r="DL127" s="835" t="s">
        <v>392</v>
      </c>
      <c r="DM127" s="835"/>
      <c r="DN127" s="835"/>
      <c r="DO127" s="835"/>
      <c r="DP127" s="835"/>
      <c r="DQ127" s="835" t="s">
        <v>392</v>
      </c>
      <c r="DR127" s="835"/>
      <c r="DS127" s="835"/>
      <c r="DT127" s="835"/>
      <c r="DU127" s="835"/>
      <c r="DV127" s="812" t="s">
        <v>392</v>
      </c>
      <c r="DW127" s="812"/>
      <c r="DX127" s="812"/>
      <c r="DY127" s="812"/>
      <c r="DZ127" s="813"/>
    </row>
    <row r="128" spans="1:130" s="199" customFormat="1" ht="26.25" customHeight="1" thickBot="1">
      <c r="A128" s="814" t="s">
        <v>463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464</v>
      </c>
      <c r="X128" s="816"/>
      <c r="Y128" s="816"/>
      <c r="Z128" s="817"/>
      <c r="AA128" s="818" t="s">
        <v>392</v>
      </c>
      <c r="AB128" s="819"/>
      <c r="AC128" s="819"/>
      <c r="AD128" s="819"/>
      <c r="AE128" s="820"/>
      <c r="AF128" s="821" t="s">
        <v>392</v>
      </c>
      <c r="AG128" s="819"/>
      <c r="AH128" s="819"/>
      <c r="AI128" s="819"/>
      <c r="AJ128" s="820"/>
      <c r="AK128" s="821" t="s">
        <v>392</v>
      </c>
      <c r="AL128" s="819"/>
      <c r="AM128" s="819"/>
      <c r="AN128" s="819"/>
      <c r="AO128" s="820"/>
      <c r="AP128" s="822"/>
      <c r="AQ128" s="823"/>
      <c r="AR128" s="823"/>
      <c r="AS128" s="823"/>
      <c r="AT128" s="824"/>
      <c r="AU128" s="235"/>
      <c r="AV128" s="235"/>
      <c r="AW128" s="235"/>
      <c r="AX128" s="825" t="s">
        <v>465</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466</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467</v>
      </c>
      <c r="X129" s="795"/>
      <c r="Y129" s="795"/>
      <c r="Z129" s="796"/>
      <c r="AA129" s="797">
        <v>2185857</v>
      </c>
      <c r="AB129" s="798"/>
      <c r="AC129" s="798"/>
      <c r="AD129" s="798"/>
      <c r="AE129" s="799"/>
      <c r="AF129" s="800">
        <v>2216955</v>
      </c>
      <c r="AG129" s="798"/>
      <c r="AH129" s="798"/>
      <c r="AI129" s="798"/>
      <c r="AJ129" s="799"/>
      <c r="AK129" s="800">
        <v>2179694</v>
      </c>
      <c r="AL129" s="798"/>
      <c r="AM129" s="798"/>
      <c r="AN129" s="798"/>
      <c r="AO129" s="799"/>
      <c r="AP129" s="801"/>
      <c r="AQ129" s="802"/>
      <c r="AR129" s="802"/>
      <c r="AS129" s="802"/>
      <c r="AT129" s="803"/>
      <c r="AU129" s="237"/>
      <c r="AV129" s="237"/>
      <c r="AW129" s="237"/>
      <c r="AX129" s="767" t="s">
        <v>468</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470</v>
      </c>
      <c r="X130" s="795"/>
      <c r="Y130" s="795"/>
      <c r="Z130" s="796"/>
      <c r="AA130" s="797">
        <v>278925</v>
      </c>
      <c r="AB130" s="798"/>
      <c r="AC130" s="798"/>
      <c r="AD130" s="798"/>
      <c r="AE130" s="799"/>
      <c r="AF130" s="800">
        <v>269613</v>
      </c>
      <c r="AG130" s="798"/>
      <c r="AH130" s="798"/>
      <c r="AI130" s="798"/>
      <c r="AJ130" s="799"/>
      <c r="AK130" s="800">
        <v>268562</v>
      </c>
      <c r="AL130" s="798"/>
      <c r="AM130" s="798"/>
      <c r="AN130" s="798"/>
      <c r="AO130" s="799"/>
      <c r="AP130" s="801"/>
      <c r="AQ130" s="802"/>
      <c r="AR130" s="802"/>
      <c r="AS130" s="802"/>
      <c r="AT130" s="803"/>
      <c r="AU130" s="237"/>
      <c r="AV130" s="237"/>
      <c r="AW130" s="237"/>
      <c r="AX130" s="767" t="s">
        <v>471</v>
      </c>
      <c r="AY130" s="768"/>
      <c r="AZ130" s="768"/>
      <c r="BA130" s="768"/>
      <c r="BB130" s="768"/>
      <c r="BC130" s="768"/>
      <c r="BD130" s="768"/>
      <c r="BE130" s="769"/>
      <c r="BF130" s="770">
        <v>8.5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472</v>
      </c>
      <c r="X131" s="778"/>
      <c r="Y131" s="778"/>
      <c r="Z131" s="779"/>
      <c r="AA131" s="780">
        <v>1906932</v>
      </c>
      <c r="AB131" s="781"/>
      <c r="AC131" s="781"/>
      <c r="AD131" s="781"/>
      <c r="AE131" s="782"/>
      <c r="AF131" s="783">
        <v>1947342</v>
      </c>
      <c r="AG131" s="781"/>
      <c r="AH131" s="781"/>
      <c r="AI131" s="781"/>
      <c r="AJ131" s="782"/>
      <c r="AK131" s="783">
        <v>1911132</v>
      </c>
      <c r="AL131" s="781"/>
      <c r="AM131" s="781"/>
      <c r="AN131" s="781"/>
      <c r="AO131" s="782"/>
      <c r="AP131" s="784"/>
      <c r="AQ131" s="785"/>
      <c r="AR131" s="785"/>
      <c r="AS131" s="785"/>
      <c r="AT131" s="786"/>
      <c r="AU131" s="237"/>
      <c r="AV131" s="237"/>
      <c r="AW131" s="237"/>
      <c r="AX131" s="745" t="s">
        <v>473</v>
      </c>
      <c r="AY131" s="746"/>
      <c r="AZ131" s="746"/>
      <c r="BA131" s="746"/>
      <c r="BB131" s="746"/>
      <c r="BC131" s="746"/>
      <c r="BD131" s="746"/>
      <c r="BE131" s="747"/>
      <c r="BF131" s="748">
        <v>22.4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475</v>
      </c>
      <c r="W132" s="758"/>
      <c r="X132" s="758"/>
      <c r="Y132" s="758"/>
      <c r="Z132" s="759"/>
      <c r="AA132" s="760">
        <v>9.6278734640000003</v>
      </c>
      <c r="AB132" s="761"/>
      <c r="AC132" s="761"/>
      <c r="AD132" s="761"/>
      <c r="AE132" s="762"/>
      <c r="AF132" s="763">
        <v>8.0792177229999993</v>
      </c>
      <c r="AG132" s="761"/>
      <c r="AH132" s="761"/>
      <c r="AI132" s="761"/>
      <c r="AJ132" s="762"/>
      <c r="AK132" s="763">
        <v>7.9854766699999997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476</v>
      </c>
      <c r="W133" s="737"/>
      <c r="X133" s="737"/>
      <c r="Y133" s="737"/>
      <c r="Z133" s="738"/>
      <c r="AA133" s="739">
        <v>11.4</v>
      </c>
      <c r="AB133" s="740"/>
      <c r="AC133" s="740"/>
      <c r="AD133" s="740"/>
      <c r="AE133" s="741"/>
      <c r="AF133" s="739">
        <v>9.8000000000000007</v>
      </c>
      <c r="AG133" s="740"/>
      <c r="AH133" s="740"/>
      <c r="AI133" s="740"/>
      <c r="AJ133" s="741"/>
      <c r="AK133" s="739">
        <v>8.5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477</v>
      </c>
      <c r="B5" s="248"/>
      <c r="C5" s="248"/>
      <c r="D5" s="248"/>
      <c r="E5" s="248"/>
      <c r="F5" s="248"/>
      <c r="G5" s="248"/>
      <c r="H5" s="248"/>
      <c r="I5" s="248"/>
      <c r="J5" s="248"/>
      <c r="K5" s="248"/>
      <c r="L5" s="248"/>
      <c r="M5" s="248"/>
      <c r="N5" s="248"/>
      <c r="O5" s="249"/>
    </row>
    <row r="6" spans="1:16">
      <c r="A6" s="250"/>
      <c r="B6" s="246"/>
      <c r="C6" s="246"/>
      <c r="D6" s="246"/>
      <c r="E6" s="246"/>
      <c r="F6" s="246"/>
      <c r="G6" s="251" t="s">
        <v>478</v>
      </c>
      <c r="H6" s="251"/>
      <c r="I6" s="251"/>
      <c r="J6" s="251"/>
      <c r="K6" s="246"/>
      <c r="L6" s="246"/>
      <c r="M6" s="246"/>
      <c r="N6" s="246"/>
    </row>
    <row r="7" spans="1:16">
      <c r="A7" s="250"/>
      <c r="B7" s="246"/>
      <c r="C7" s="246"/>
      <c r="D7" s="246"/>
      <c r="E7" s="246"/>
      <c r="F7" s="246"/>
      <c r="G7" s="253"/>
      <c r="H7" s="254"/>
      <c r="I7" s="254"/>
      <c r="J7" s="255"/>
      <c r="K7" s="1152" t="s">
        <v>479</v>
      </c>
      <c r="L7" s="256"/>
      <c r="M7" s="257" t="s">
        <v>480</v>
      </c>
      <c r="N7" s="258"/>
    </row>
    <row r="8" spans="1:16">
      <c r="A8" s="250"/>
      <c r="B8" s="246"/>
      <c r="C8" s="246"/>
      <c r="D8" s="246"/>
      <c r="E8" s="246"/>
      <c r="F8" s="246"/>
      <c r="G8" s="259"/>
      <c r="H8" s="260"/>
      <c r="I8" s="260"/>
      <c r="J8" s="261"/>
      <c r="K8" s="1153"/>
      <c r="L8" s="262" t="s">
        <v>481</v>
      </c>
      <c r="M8" s="263" t="s">
        <v>482</v>
      </c>
      <c r="N8" s="264" t="s">
        <v>483</v>
      </c>
    </row>
    <row r="9" spans="1:16">
      <c r="A9" s="250"/>
      <c r="B9" s="246"/>
      <c r="C9" s="246"/>
      <c r="D9" s="246"/>
      <c r="E9" s="246"/>
      <c r="F9" s="246"/>
      <c r="G9" s="1166" t="s">
        <v>484</v>
      </c>
      <c r="H9" s="1167"/>
      <c r="I9" s="1167"/>
      <c r="J9" s="1168"/>
      <c r="K9" s="265">
        <v>568218</v>
      </c>
      <c r="L9" s="266">
        <v>85808</v>
      </c>
      <c r="M9" s="267">
        <v>107954</v>
      </c>
      <c r="N9" s="268">
        <v>-20.5</v>
      </c>
    </row>
    <row r="10" spans="1:16">
      <c r="A10" s="250"/>
      <c r="B10" s="246"/>
      <c r="C10" s="246"/>
      <c r="D10" s="246"/>
      <c r="E10" s="246"/>
      <c r="F10" s="246"/>
      <c r="G10" s="1166" t="s">
        <v>485</v>
      </c>
      <c r="H10" s="1167"/>
      <c r="I10" s="1167"/>
      <c r="J10" s="1168"/>
      <c r="K10" s="269">
        <v>70396</v>
      </c>
      <c r="L10" s="270">
        <v>10631</v>
      </c>
      <c r="M10" s="271">
        <v>12579</v>
      </c>
      <c r="N10" s="272">
        <v>-15.5</v>
      </c>
    </row>
    <row r="11" spans="1:16" ht="13.5" customHeight="1">
      <c r="A11" s="250"/>
      <c r="B11" s="246"/>
      <c r="C11" s="246"/>
      <c r="D11" s="246"/>
      <c r="E11" s="246"/>
      <c r="F11" s="246"/>
      <c r="G11" s="1166" t="s">
        <v>486</v>
      </c>
      <c r="H11" s="1167"/>
      <c r="I11" s="1167"/>
      <c r="J11" s="1168"/>
      <c r="K11" s="269">
        <v>109848</v>
      </c>
      <c r="L11" s="270">
        <v>16588</v>
      </c>
      <c r="M11" s="271">
        <v>13215</v>
      </c>
      <c r="N11" s="272">
        <v>25.5</v>
      </c>
    </row>
    <row r="12" spans="1:16" ht="13.5" customHeight="1">
      <c r="A12" s="250"/>
      <c r="B12" s="246"/>
      <c r="C12" s="246"/>
      <c r="D12" s="246"/>
      <c r="E12" s="246"/>
      <c r="F12" s="246"/>
      <c r="G12" s="1166" t="s">
        <v>487</v>
      </c>
      <c r="H12" s="1167"/>
      <c r="I12" s="1167"/>
      <c r="J12" s="1168"/>
      <c r="K12" s="269" t="s">
        <v>488</v>
      </c>
      <c r="L12" s="270" t="s">
        <v>488</v>
      </c>
      <c r="M12" s="271">
        <v>1280</v>
      </c>
      <c r="N12" s="272" t="s">
        <v>488</v>
      </c>
    </row>
    <row r="13" spans="1:16" ht="13.5" customHeight="1">
      <c r="A13" s="250"/>
      <c r="B13" s="246"/>
      <c r="C13" s="246"/>
      <c r="D13" s="246"/>
      <c r="E13" s="246"/>
      <c r="F13" s="246"/>
      <c r="G13" s="1166" t="s">
        <v>489</v>
      </c>
      <c r="H13" s="1167"/>
      <c r="I13" s="1167"/>
      <c r="J13" s="1168"/>
      <c r="K13" s="269" t="s">
        <v>488</v>
      </c>
      <c r="L13" s="270" t="s">
        <v>488</v>
      </c>
      <c r="M13" s="271" t="s">
        <v>488</v>
      </c>
      <c r="N13" s="272" t="s">
        <v>488</v>
      </c>
    </row>
    <row r="14" spans="1:16" ht="13.5" customHeight="1">
      <c r="A14" s="250"/>
      <c r="B14" s="246"/>
      <c r="C14" s="246"/>
      <c r="D14" s="246"/>
      <c r="E14" s="246"/>
      <c r="F14" s="246"/>
      <c r="G14" s="1166" t="s">
        <v>490</v>
      </c>
      <c r="H14" s="1167"/>
      <c r="I14" s="1167"/>
      <c r="J14" s="1168"/>
      <c r="K14" s="269">
        <v>32793</v>
      </c>
      <c r="L14" s="270">
        <v>4952</v>
      </c>
      <c r="M14" s="271">
        <v>5658</v>
      </c>
      <c r="N14" s="272">
        <v>-12.5</v>
      </c>
    </row>
    <row r="15" spans="1:16" ht="13.5" customHeight="1">
      <c r="A15" s="250"/>
      <c r="B15" s="246"/>
      <c r="C15" s="246"/>
      <c r="D15" s="246"/>
      <c r="E15" s="246"/>
      <c r="F15" s="246"/>
      <c r="G15" s="1166" t="s">
        <v>491</v>
      </c>
      <c r="H15" s="1167"/>
      <c r="I15" s="1167"/>
      <c r="J15" s="1168"/>
      <c r="K15" s="269">
        <v>12712</v>
      </c>
      <c r="L15" s="270">
        <v>1920</v>
      </c>
      <c r="M15" s="271">
        <v>2915</v>
      </c>
      <c r="N15" s="272">
        <v>-34.1</v>
      </c>
    </row>
    <row r="16" spans="1:16">
      <c r="A16" s="250"/>
      <c r="B16" s="246"/>
      <c r="C16" s="246"/>
      <c r="D16" s="246"/>
      <c r="E16" s="246"/>
      <c r="F16" s="246"/>
      <c r="G16" s="1169" t="s">
        <v>492</v>
      </c>
      <c r="H16" s="1170"/>
      <c r="I16" s="1170"/>
      <c r="J16" s="1171"/>
      <c r="K16" s="270">
        <v>-75158</v>
      </c>
      <c r="L16" s="270">
        <v>-11350</v>
      </c>
      <c r="M16" s="271">
        <v>-10925</v>
      </c>
      <c r="N16" s="272">
        <v>3.9</v>
      </c>
    </row>
    <row r="17" spans="1:16">
      <c r="A17" s="250"/>
      <c r="B17" s="246"/>
      <c r="C17" s="246"/>
      <c r="D17" s="246"/>
      <c r="E17" s="246"/>
      <c r="F17" s="246"/>
      <c r="G17" s="1169" t="s">
        <v>171</v>
      </c>
      <c r="H17" s="1170"/>
      <c r="I17" s="1170"/>
      <c r="J17" s="1171"/>
      <c r="K17" s="270">
        <v>718809</v>
      </c>
      <c r="L17" s="270">
        <v>108549</v>
      </c>
      <c r="M17" s="271">
        <v>132676</v>
      </c>
      <c r="N17" s="272">
        <v>-18.2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493</v>
      </c>
      <c r="H19" s="246"/>
      <c r="I19" s="246"/>
      <c r="J19" s="246"/>
      <c r="K19" s="246"/>
      <c r="L19" s="246"/>
      <c r="M19" s="246"/>
      <c r="N19" s="246"/>
    </row>
    <row r="20" spans="1:16">
      <c r="A20" s="250"/>
      <c r="B20" s="246"/>
      <c r="C20" s="246"/>
      <c r="D20" s="246"/>
      <c r="E20" s="246"/>
      <c r="F20" s="246"/>
      <c r="G20" s="274"/>
      <c r="H20" s="275"/>
      <c r="I20" s="275"/>
      <c r="J20" s="276"/>
      <c r="K20" s="277" t="s">
        <v>494</v>
      </c>
      <c r="L20" s="278" t="s">
        <v>495</v>
      </c>
      <c r="M20" s="279" t="s">
        <v>496</v>
      </c>
      <c r="N20" s="280"/>
    </row>
    <row r="21" spans="1:16" s="286" customFormat="1">
      <c r="A21" s="281"/>
      <c r="B21" s="251"/>
      <c r="C21" s="251"/>
      <c r="D21" s="251"/>
      <c r="E21" s="251"/>
      <c r="F21" s="251"/>
      <c r="G21" s="1163" t="s">
        <v>497</v>
      </c>
      <c r="H21" s="1164"/>
      <c r="I21" s="1164"/>
      <c r="J21" s="1165"/>
      <c r="K21" s="282">
        <v>9.51</v>
      </c>
      <c r="L21" s="283">
        <v>12.61</v>
      </c>
      <c r="M21" s="284">
        <v>-3.1</v>
      </c>
      <c r="N21" s="251"/>
      <c r="O21" s="285"/>
      <c r="P21" s="281"/>
    </row>
    <row r="22" spans="1:16" s="286" customFormat="1">
      <c r="A22" s="281"/>
      <c r="B22" s="251"/>
      <c r="C22" s="251"/>
      <c r="D22" s="251"/>
      <c r="E22" s="251"/>
      <c r="F22" s="251"/>
      <c r="G22" s="1163" t="s">
        <v>498</v>
      </c>
      <c r="H22" s="1164"/>
      <c r="I22" s="1164"/>
      <c r="J22" s="1165"/>
      <c r="K22" s="287">
        <v>98.3</v>
      </c>
      <c r="L22" s="288">
        <v>96.2</v>
      </c>
      <c r="M22" s="289">
        <v>2.1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501</v>
      </c>
      <c r="H29" s="251"/>
      <c r="I29" s="251"/>
      <c r="J29" s="251"/>
      <c r="K29" s="246"/>
      <c r="L29" s="246"/>
      <c r="M29" s="246"/>
      <c r="N29" s="246"/>
      <c r="O29" s="295"/>
    </row>
    <row r="30" spans="1:16">
      <c r="A30" s="250"/>
      <c r="B30" s="246"/>
      <c r="C30" s="246"/>
      <c r="D30" s="246"/>
      <c r="E30" s="246"/>
      <c r="F30" s="246"/>
      <c r="G30" s="253"/>
      <c r="H30" s="254"/>
      <c r="I30" s="254"/>
      <c r="J30" s="255"/>
      <c r="K30" s="1152" t="s">
        <v>479</v>
      </c>
      <c r="L30" s="256"/>
      <c r="M30" s="257" t="s">
        <v>480</v>
      </c>
      <c r="N30" s="258"/>
    </row>
    <row r="31" spans="1:16">
      <c r="A31" s="250"/>
      <c r="B31" s="246"/>
      <c r="C31" s="246"/>
      <c r="D31" s="246"/>
      <c r="E31" s="246"/>
      <c r="F31" s="246"/>
      <c r="G31" s="259"/>
      <c r="H31" s="260"/>
      <c r="I31" s="260"/>
      <c r="J31" s="261"/>
      <c r="K31" s="1153"/>
      <c r="L31" s="262" t="s">
        <v>481</v>
      </c>
      <c r="M31" s="263" t="s">
        <v>482</v>
      </c>
      <c r="N31" s="264" t="s">
        <v>483</v>
      </c>
    </row>
    <row r="32" spans="1:16" ht="27" customHeight="1">
      <c r="A32" s="250"/>
      <c r="B32" s="246"/>
      <c r="C32" s="246"/>
      <c r="D32" s="246"/>
      <c r="E32" s="246"/>
      <c r="F32" s="246"/>
      <c r="G32" s="1154" t="s">
        <v>502</v>
      </c>
      <c r="H32" s="1155"/>
      <c r="I32" s="1155"/>
      <c r="J32" s="1156"/>
      <c r="K32" s="296">
        <v>290604</v>
      </c>
      <c r="L32" s="296">
        <v>43885</v>
      </c>
      <c r="M32" s="297">
        <v>67314</v>
      </c>
      <c r="N32" s="298">
        <v>-34.799999999999997</v>
      </c>
    </row>
    <row r="33" spans="1:16" ht="13.5" customHeight="1">
      <c r="A33" s="250"/>
      <c r="B33" s="246"/>
      <c r="C33" s="246"/>
      <c r="D33" s="246"/>
      <c r="E33" s="246"/>
      <c r="F33" s="246"/>
      <c r="G33" s="1154" t="s">
        <v>503</v>
      </c>
      <c r="H33" s="1155"/>
      <c r="I33" s="1155"/>
      <c r="J33" s="1156"/>
      <c r="K33" s="296" t="s">
        <v>488</v>
      </c>
      <c r="L33" s="296" t="s">
        <v>488</v>
      </c>
      <c r="M33" s="297" t="s">
        <v>488</v>
      </c>
      <c r="N33" s="298" t="s">
        <v>488</v>
      </c>
    </row>
    <row r="34" spans="1:16" ht="27" customHeight="1">
      <c r="A34" s="250"/>
      <c r="B34" s="246"/>
      <c r="C34" s="246"/>
      <c r="D34" s="246"/>
      <c r="E34" s="246"/>
      <c r="F34" s="246"/>
      <c r="G34" s="1154" t="s">
        <v>504</v>
      </c>
      <c r="H34" s="1155"/>
      <c r="I34" s="1155"/>
      <c r="J34" s="1156"/>
      <c r="K34" s="296" t="s">
        <v>488</v>
      </c>
      <c r="L34" s="296" t="s">
        <v>488</v>
      </c>
      <c r="M34" s="297" t="s">
        <v>488</v>
      </c>
      <c r="N34" s="298" t="s">
        <v>488</v>
      </c>
    </row>
    <row r="35" spans="1:16" ht="27" customHeight="1">
      <c r="A35" s="250"/>
      <c r="B35" s="246"/>
      <c r="C35" s="246"/>
      <c r="D35" s="246"/>
      <c r="E35" s="246"/>
      <c r="F35" s="246"/>
      <c r="G35" s="1154" t="s">
        <v>505</v>
      </c>
      <c r="H35" s="1155"/>
      <c r="I35" s="1155"/>
      <c r="J35" s="1156"/>
      <c r="K35" s="296">
        <v>96261</v>
      </c>
      <c r="L35" s="296">
        <v>14537</v>
      </c>
      <c r="M35" s="297">
        <v>23478</v>
      </c>
      <c r="N35" s="298">
        <v>-38.1</v>
      </c>
    </row>
    <row r="36" spans="1:16" ht="27" customHeight="1">
      <c r="A36" s="250"/>
      <c r="B36" s="246"/>
      <c r="C36" s="246"/>
      <c r="D36" s="246"/>
      <c r="E36" s="246"/>
      <c r="F36" s="246"/>
      <c r="G36" s="1154" t="s">
        <v>506</v>
      </c>
      <c r="H36" s="1155"/>
      <c r="I36" s="1155"/>
      <c r="J36" s="1156"/>
      <c r="K36" s="296">
        <v>19371</v>
      </c>
      <c r="L36" s="296">
        <v>2925</v>
      </c>
      <c r="M36" s="297">
        <v>4589</v>
      </c>
      <c r="N36" s="298">
        <v>-36.299999999999997</v>
      </c>
    </row>
    <row r="37" spans="1:16" ht="13.5" customHeight="1">
      <c r="A37" s="250"/>
      <c r="B37" s="246"/>
      <c r="C37" s="246"/>
      <c r="D37" s="246"/>
      <c r="E37" s="246"/>
      <c r="F37" s="246"/>
      <c r="G37" s="1154" t="s">
        <v>507</v>
      </c>
      <c r="H37" s="1155"/>
      <c r="I37" s="1155"/>
      <c r="J37" s="1156"/>
      <c r="K37" s="296">
        <v>14914</v>
      </c>
      <c r="L37" s="296">
        <v>2252</v>
      </c>
      <c r="M37" s="297">
        <v>859</v>
      </c>
      <c r="N37" s="298">
        <v>162.19999999999999</v>
      </c>
    </row>
    <row r="38" spans="1:16" ht="27" customHeight="1">
      <c r="A38" s="250"/>
      <c r="B38" s="246"/>
      <c r="C38" s="246"/>
      <c r="D38" s="246"/>
      <c r="E38" s="246"/>
      <c r="F38" s="246"/>
      <c r="G38" s="1157" t="s">
        <v>508</v>
      </c>
      <c r="H38" s="1158"/>
      <c r="I38" s="1158"/>
      <c r="J38" s="1159"/>
      <c r="K38" s="299">
        <v>25</v>
      </c>
      <c r="L38" s="299">
        <v>4</v>
      </c>
      <c r="M38" s="300">
        <v>2</v>
      </c>
      <c r="N38" s="301">
        <v>100</v>
      </c>
      <c r="O38" s="295"/>
    </row>
    <row r="39" spans="1:16">
      <c r="A39" s="250"/>
      <c r="B39" s="246"/>
      <c r="C39" s="246"/>
      <c r="D39" s="246"/>
      <c r="E39" s="246"/>
      <c r="F39" s="246"/>
      <c r="G39" s="1157" t="s">
        <v>509</v>
      </c>
      <c r="H39" s="1158"/>
      <c r="I39" s="1158"/>
      <c r="J39" s="1159"/>
      <c r="K39" s="302" t="s">
        <v>488</v>
      </c>
      <c r="L39" s="302" t="s">
        <v>488</v>
      </c>
      <c r="M39" s="303">
        <v>-2412</v>
      </c>
      <c r="N39" s="304" t="s">
        <v>488</v>
      </c>
      <c r="O39" s="295"/>
    </row>
    <row r="40" spans="1:16" ht="27" customHeight="1">
      <c r="A40" s="250"/>
      <c r="B40" s="246"/>
      <c r="C40" s="246"/>
      <c r="D40" s="246"/>
      <c r="E40" s="246"/>
      <c r="F40" s="246"/>
      <c r="G40" s="1154" t="s">
        <v>510</v>
      </c>
      <c r="H40" s="1155"/>
      <c r="I40" s="1155"/>
      <c r="J40" s="1156"/>
      <c r="K40" s="302">
        <v>-268562</v>
      </c>
      <c r="L40" s="302">
        <v>-40556</v>
      </c>
      <c r="M40" s="303">
        <v>-68535</v>
      </c>
      <c r="N40" s="304">
        <v>-40.799999999999997</v>
      </c>
      <c r="O40" s="295"/>
    </row>
    <row r="41" spans="1:16">
      <c r="A41" s="250"/>
      <c r="B41" s="246"/>
      <c r="C41" s="246"/>
      <c r="D41" s="246"/>
      <c r="E41" s="246"/>
      <c r="F41" s="246"/>
      <c r="G41" s="1160" t="s">
        <v>282</v>
      </c>
      <c r="H41" s="1161"/>
      <c r="I41" s="1161"/>
      <c r="J41" s="1162"/>
      <c r="K41" s="296">
        <v>152613</v>
      </c>
      <c r="L41" s="302">
        <v>23046</v>
      </c>
      <c r="M41" s="303">
        <v>25295</v>
      </c>
      <c r="N41" s="304">
        <v>-8.9</v>
      </c>
      <c r="O41" s="295"/>
    </row>
    <row r="42" spans="1:16">
      <c r="A42" s="250"/>
      <c r="B42" s="246"/>
      <c r="C42" s="246"/>
      <c r="D42" s="246"/>
      <c r="E42" s="246"/>
      <c r="F42" s="246"/>
      <c r="G42" s="305" t="s">
        <v>511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512</v>
      </c>
      <c r="B47" s="246"/>
      <c r="C47" s="246"/>
      <c r="D47" s="246"/>
      <c r="E47" s="246"/>
      <c r="F47" s="246"/>
      <c r="G47" s="246"/>
      <c r="H47" s="246"/>
      <c r="I47" s="246"/>
      <c r="J47" s="246"/>
      <c r="K47" s="246"/>
      <c r="L47" s="246"/>
      <c r="M47" s="246"/>
      <c r="N47" s="246"/>
    </row>
    <row r="48" spans="1:16">
      <c r="A48" s="250"/>
      <c r="B48" s="246"/>
      <c r="C48" s="246"/>
      <c r="D48" s="246"/>
      <c r="E48" s="246"/>
      <c r="F48" s="246"/>
      <c r="G48" s="310" t="s">
        <v>513</v>
      </c>
      <c r="H48" s="310"/>
      <c r="I48" s="310"/>
      <c r="J48" s="310"/>
      <c r="K48" s="310"/>
      <c r="L48" s="310"/>
      <c r="M48" s="311"/>
      <c r="N48" s="310"/>
    </row>
    <row r="49" spans="1:14" ht="13.5" customHeight="1">
      <c r="A49" s="250"/>
      <c r="B49" s="246"/>
      <c r="C49" s="246"/>
      <c r="D49" s="246"/>
      <c r="E49" s="246"/>
      <c r="F49" s="246"/>
      <c r="G49" s="312"/>
      <c r="H49" s="313"/>
      <c r="I49" s="1147" t="s">
        <v>479</v>
      </c>
      <c r="J49" s="1149" t="s">
        <v>514</v>
      </c>
      <c r="K49" s="1150"/>
      <c r="L49" s="1150"/>
      <c r="M49" s="1150"/>
      <c r="N49" s="1151"/>
    </row>
    <row r="50" spans="1:14">
      <c r="A50" s="250"/>
      <c r="B50" s="246"/>
      <c r="C50" s="246"/>
      <c r="D50" s="246"/>
      <c r="E50" s="246"/>
      <c r="F50" s="246"/>
      <c r="G50" s="314"/>
      <c r="H50" s="315"/>
      <c r="I50" s="1148"/>
      <c r="J50" s="316" t="s">
        <v>515</v>
      </c>
      <c r="K50" s="317" t="s">
        <v>516</v>
      </c>
      <c r="L50" s="318" t="s">
        <v>517</v>
      </c>
      <c r="M50" s="319" t="s">
        <v>518</v>
      </c>
      <c r="N50" s="320" t="s">
        <v>519</v>
      </c>
    </row>
    <row r="51" spans="1:14">
      <c r="A51" s="250"/>
      <c r="B51" s="246"/>
      <c r="C51" s="246"/>
      <c r="D51" s="246"/>
      <c r="E51" s="246"/>
      <c r="F51" s="246"/>
      <c r="G51" s="312" t="s">
        <v>520</v>
      </c>
      <c r="H51" s="313"/>
      <c r="I51" s="321">
        <v>304501</v>
      </c>
      <c r="J51" s="322">
        <v>43700</v>
      </c>
      <c r="K51" s="323">
        <v>-9.6</v>
      </c>
      <c r="L51" s="324">
        <v>117673</v>
      </c>
      <c r="M51" s="325">
        <v>22.2</v>
      </c>
      <c r="N51" s="326">
        <v>-31.8</v>
      </c>
    </row>
    <row r="52" spans="1:14">
      <c r="A52" s="250"/>
      <c r="B52" s="246"/>
      <c r="C52" s="246"/>
      <c r="D52" s="246"/>
      <c r="E52" s="246"/>
      <c r="F52" s="246"/>
      <c r="G52" s="327"/>
      <c r="H52" s="328" t="s">
        <v>521</v>
      </c>
      <c r="I52" s="329">
        <v>144363</v>
      </c>
      <c r="J52" s="330">
        <v>20718</v>
      </c>
      <c r="K52" s="331">
        <v>-41.4</v>
      </c>
      <c r="L52" s="332">
        <v>62359</v>
      </c>
      <c r="M52" s="333">
        <v>9.3000000000000007</v>
      </c>
      <c r="N52" s="334">
        <v>-50.7</v>
      </c>
    </row>
    <row r="53" spans="1:14">
      <c r="A53" s="250"/>
      <c r="B53" s="246"/>
      <c r="C53" s="246"/>
      <c r="D53" s="246"/>
      <c r="E53" s="246"/>
      <c r="F53" s="246"/>
      <c r="G53" s="312" t="s">
        <v>522</v>
      </c>
      <c r="H53" s="313"/>
      <c r="I53" s="321">
        <v>480422</v>
      </c>
      <c r="J53" s="322">
        <v>69405</v>
      </c>
      <c r="K53" s="323">
        <v>58.8</v>
      </c>
      <c r="L53" s="324">
        <v>118223</v>
      </c>
      <c r="M53" s="325">
        <v>0.5</v>
      </c>
      <c r="N53" s="326">
        <v>58.3</v>
      </c>
    </row>
    <row r="54" spans="1:14">
      <c r="A54" s="250"/>
      <c r="B54" s="246"/>
      <c r="C54" s="246"/>
      <c r="D54" s="246"/>
      <c r="E54" s="246"/>
      <c r="F54" s="246"/>
      <c r="G54" s="327"/>
      <c r="H54" s="328" t="s">
        <v>521</v>
      </c>
      <c r="I54" s="329">
        <v>183197</v>
      </c>
      <c r="J54" s="330">
        <v>26466</v>
      </c>
      <c r="K54" s="331">
        <v>27.7</v>
      </c>
      <c r="L54" s="332">
        <v>57106</v>
      </c>
      <c r="M54" s="333">
        <v>-8.4</v>
      </c>
      <c r="N54" s="334">
        <v>36.1</v>
      </c>
    </row>
    <row r="55" spans="1:14">
      <c r="A55" s="250"/>
      <c r="B55" s="246"/>
      <c r="C55" s="246"/>
      <c r="D55" s="246"/>
      <c r="E55" s="246"/>
      <c r="F55" s="246"/>
      <c r="G55" s="312" t="s">
        <v>523</v>
      </c>
      <c r="H55" s="313"/>
      <c r="I55" s="321">
        <v>463216</v>
      </c>
      <c r="J55" s="322">
        <v>67564</v>
      </c>
      <c r="K55" s="323">
        <v>-2.7</v>
      </c>
      <c r="L55" s="324">
        <v>128485</v>
      </c>
      <c r="M55" s="325">
        <v>8.6999999999999993</v>
      </c>
      <c r="N55" s="326">
        <v>-11.4</v>
      </c>
    </row>
    <row r="56" spans="1:14">
      <c r="A56" s="250"/>
      <c r="B56" s="246"/>
      <c r="C56" s="246"/>
      <c r="D56" s="246"/>
      <c r="E56" s="246"/>
      <c r="F56" s="246"/>
      <c r="G56" s="327"/>
      <c r="H56" s="328" t="s">
        <v>521</v>
      </c>
      <c r="I56" s="329">
        <v>167183</v>
      </c>
      <c r="J56" s="330">
        <v>24385</v>
      </c>
      <c r="K56" s="331">
        <v>-7.9</v>
      </c>
      <c r="L56" s="332">
        <v>62765</v>
      </c>
      <c r="M56" s="333">
        <v>9.9</v>
      </c>
      <c r="N56" s="334">
        <v>-17.8</v>
      </c>
    </row>
    <row r="57" spans="1:14">
      <c r="A57" s="250"/>
      <c r="B57" s="246"/>
      <c r="C57" s="246"/>
      <c r="D57" s="246"/>
      <c r="E57" s="246"/>
      <c r="F57" s="246"/>
      <c r="G57" s="312" t="s">
        <v>524</v>
      </c>
      <c r="H57" s="313"/>
      <c r="I57" s="321">
        <v>399078</v>
      </c>
      <c r="J57" s="322">
        <v>58800</v>
      </c>
      <c r="K57" s="323">
        <v>-13</v>
      </c>
      <c r="L57" s="324">
        <v>128611</v>
      </c>
      <c r="M57" s="325">
        <v>0.1</v>
      </c>
      <c r="N57" s="326">
        <v>-13.1</v>
      </c>
    </row>
    <row r="58" spans="1:14">
      <c r="A58" s="250"/>
      <c r="B58" s="246"/>
      <c r="C58" s="246"/>
      <c r="D58" s="246"/>
      <c r="E58" s="246"/>
      <c r="F58" s="246"/>
      <c r="G58" s="327"/>
      <c r="H58" s="328" t="s">
        <v>521</v>
      </c>
      <c r="I58" s="329">
        <v>251135</v>
      </c>
      <c r="J58" s="330">
        <v>37002</v>
      </c>
      <c r="K58" s="331">
        <v>51.7</v>
      </c>
      <c r="L58" s="332">
        <v>61552</v>
      </c>
      <c r="M58" s="333">
        <v>-1.9</v>
      </c>
      <c r="N58" s="334">
        <v>53.6</v>
      </c>
    </row>
    <row r="59" spans="1:14">
      <c r="A59" s="250"/>
      <c r="B59" s="246"/>
      <c r="C59" s="246"/>
      <c r="D59" s="246"/>
      <c r="E59" s="246"/>
      <c r="F59" s="246"/>
      <c r="G59" s="312" t="s">
        <v>525</v>
      </c>
      <c r="H59" s="313"/>
      <c r="I59" s="321">
        <v>894843</v>
      </c>
      <c r="J59" s="322">
        <v>135132</v>
      </c>
      <c r="K59" s="323">
        <v>129.80000000000001</v>
      </c>
      <c r="L59" s="324">
        <v>138651</v>
      </c>
      <c r="M59" s="325">
        <v>7.8</v>
      </c>
      <c r="N59" s="326">
        <v>122</v>
      </c>
    </row>
    <row r="60" spans="1:14">
      <c r="A60" s="250"/>
      <c r="B60" s="246"/>
      <c r="C60" s="246"/>
      <c r="D60" s="246"/>
      <c r="E60" s="246"/>
      <c r="F60" s="246"/>
      <c r="G60" s="327"/>
      <c r="H60" s="328" t="s">
        <v>521</v>
      </c>
      <c r="I60" s="335">
        <v>639377</v>
      </c>
      <c r="J60" s="330">
        <v>96553</v>
      </c>
      <c r="K60" s="331">
        <v>160.9</v>
      </c>
      <c r="L60" s="332">
        <v>71211</v>
      </c>
      <c r="M60" s="333">
        <v>15.7</v>
      </c>
      <c r="N60" s="334">
        <v>145.19999999999999</v>
      </c>
    </row>
    <row r="61" spans="1:14">
      <c r="A61" s="250"/>
      <c r="B61" s="246"/>
      <c r="C61" s="246"/>
      <c r="D61" s="246"/>
      <c r="E61" s="246"/>
      <c r="F61" s="246"/>
      <c r="G61" s="312" t="s">
        <v>526</v>
      </c>
      <c r="H61" s="336"/>
      <c r="I61" s="337">
        <v>508412</v>
      </c>
      <c r="J61" s="338">
        <v>74920</v>
      </c>
      <c r="K61" s="339">
        <v>32.700000000000003</v>
      </c>
      <c r="L61" s="340">
        <v>126329</v>
      </c>
      <c r="M61" s="341">
        <v>7.9</v>
      </c>
      <c r="N61" s="326">
        <v>24.8</v>
      </c>
    </row>
    <row r="62" spans="1:14">
      <c r="A62" s="250"/>
      <c r="B62" s="246"/>
      <c r="C62" s="246"/>
      <c r="D62" s="246"/>
      <c r="E62" s="246"/>
      <c r="F62" s="246"/>
      <c r="G62" s="327"/>
      <c r="H62" s="328" t="s">
        <v>521</v>
      </c>
      <c r="I62" s="329">
        <v>277051</v>
      </c>
      <c r="J62" s="330">
        <v>41025</v>
      </c>
      <c r="K62" s="331">
        <v>38.200000000000003</v>
      </c>
      <c r="L62" s="332">
        <v>62999</v>
      </c>
      <c r="M62" s="333">
        <v>4.9000000000000004</v>
      </c>
      <c r="N62" s="334">
        <v>33.299999999999997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72" t="s">
        <v>3</v>
      </c>
      <c r="D47" s="1172"/>
      <c r="E47" s="1173"/>
      <c r="F47" s="11">
        <v>42.96</v>
      </c>
      <c r="G47" s="12">
        <v>46.41</v>
      </c>
      <c r="H47" s="12">
        <v>43.92</v>
      </c>
      <c r="I47" s="12">
        <v>47.36</v>
      </c>
      <c r="J47" s="13">
        <v>42.85</v>
      </c>
    </row>
    <row r="48" spans="2:10" ht="57.75" customHeight="1">
      <c r="B48" s="14"/>
      <c r="C48" s="1174" t="s">
        <v>4</v>
      </c>
      <c r="D48" s="1174"/>
      <c r="E48" s="1175"/>
      <c r="F48" s="15">
        <v>10.69</v>
      </c>
      <c r="G48" s="16">
        <v>7.52</v>
      </c>
      <c r="H48" s="16">
        <v>8.52</v>
      </c>
      <c r="I48" s="16">
        <v>8.1999999999999993</v>
      </c>
      <c r="J48" s="17">
        <v>8.94</v>
      </c>
    </row>
    <row r="49" spans="2:10" ht="57.75" customHeight="1" thickBot="1">
      <c r="B49" s="18"/>
      <c r="C49" s="1176" t="s">
        <v>5</v>
      </c>
      <c r="D49" s="1176"/>
      <c r="E49" s="1177"/>
      <c r="F49" s="19">
        <v>7.04</v>
      </c>
      <c r="G49" s="20">
        <v>1.0900000000000001</v>
      </c>
      <c r="H49" s="20" t="s">
        <v>533</v>
      </c>
      <c r="I49" s="20">
        <v>3.86</v>
      </c>
      <c r="J49" s="21" t="s">
        <v>534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浅川町役場</cp:lastModifiedBy>
  <cp:lastPrinted>2018-11-29T00:08:55Z</cp:lastPrinted>
  <dcterms:created xsi:type="dcterms:W3CDTF">2018-01-24T03:57:57Z</dcterms:created>
  <dcterms:modified xsi:type="dcterms:W3CDTF">2018-11-29T00:09:18Z</dcterms:modified>
</cp:coreProperties>
</file>