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W34" i="9"/>
  <c r="BW35" i="9" s="1"/>
  <c r="U34" i="9"/>
  <c r="U35" i="9" s="1"/>
  <c r="C34" i="9"/>
  <c r="BW36" i="9" l="1"/>
  <c r="BW37" i="9" s="1"/>
  <c r="BW38" i="9" s="1"/>
  <c r="BW39" i="9" s="1"/>
  <c r="BW40" i="9" s="1"/>
  <c r="BW41" i="9" s="1"/>
  <c r="BW42" i="9" s="1"/>
  <c r="CO34" i="9"/>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<sst xmlns="http://schemas.openxmlformats.org/spreadsheetml/2006/main" count="1032" uniqueCount="568">
  <si>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</si>
  <si>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</si>
  <si>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</si>
  <si>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</si>
  <si>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</si>
  <si>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</si>
  <si>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</si>
  <si>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</si>
  <si>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</si>
  <si>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</si>
  <si>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</si>
  <si>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</si>
  <si>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</si>
  <si>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</si>
  <si>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</si>
  <si>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</si>
  <si>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</si>
  <si>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</si>
  <si>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</si>
  <si>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</si>
  <si>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</si>
  <si>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</si>
  <si>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</si>
  <si>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</si>
  <si>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</si>
  <si>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</si>
  <si>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</si>
  <si>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</si>
  <si>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</si>
  <si>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</si>
  <si>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</si>
  <si>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</si>
  <si>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</si>
  <si>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</si>
  <si>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</si>
  <si>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</si>
  <si>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</si>
  <si>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</si>
  <si>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</si>
  <si>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</si>
  <si>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</si>
  <si>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</si>
  <si>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</si>
  <si>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</si>
  <si>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</si>
  <si>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</si>
  <si>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</si>
  <si>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</si>
  <si>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</si>
  <si>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</si>
  <si>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</si>
  <si>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</si>
  <si>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</si>
  <si>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</si>
  <si>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</si>
  <si>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</si>
  <si>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</si>
  <si>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</si>
  <si>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</si>
  <si>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</si>
  <si>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</si>
  <si>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</si>
  <si>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</si>
  <si>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</si>
  <si>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</si>
  <si>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</si>
  <si>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</si>
  <si>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</si>
  <si>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</si>
  <si>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</si>
  <si>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</si>
  <si>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</si>
  <si>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</si>
  <si>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</si>
  <si>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</si>
  <si>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</si>
  <si>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</si>
  <si>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</si>
  <si>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</si>
  <si>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</si>
  <si>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</si>
  <si>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</si>
  <si>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</si>
  <si>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</si>
  <si>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</si>
  <si>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</si>
  <si>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</si>
  <si>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</si>
  <si>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</si>
  <si>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</si>
  <si>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</si>
  <si>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</si>
  <si>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</si>
  <si>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</si>
  <si>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</si>
  <si>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</si>
  <si>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</si>
  <si>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</si>
  <si>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</si>
  <si>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</si>
  <si>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</si>
  <si>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</si>
  <si>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</si>
  <si>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</si>
  <si>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</si>
  <si>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</si>
  <si>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</si>
  <si>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</si>
  <si>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</si>
  <si>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</si>
  <si>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</si>
  <si>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</si>
  <si>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</si>
  <si>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</si>
  <si>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</si>
  <si>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</si>
  <si>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</si>
  <si>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</si>
  <si>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</si>
  <si>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</si>
  <si>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</si>
  <si>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</si>
  <si>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</si>
  <si>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</si>
  <si>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</si>
  <si>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</si>
  <si>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</si>
  <si>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</si>
  <si>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</si>
  <si>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</si>
  <si>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</si>
  <si>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</si>
  <si>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</si>
  <si>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</si>
  <si>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</si>
  <si>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</si>
  <si>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</si>
  <si>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</si>
  <si>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</si>
  <si>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</si>
  <si>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</si>
  <si>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</si>
  <si>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</si>
  <si>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</si>
  <si>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</si>
  <si>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</si>
  <si>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</si>
  <si>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</si>
  <si>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</si>
  <si>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</si>
  <si>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</si>
  <si>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</si>
  <si>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</si>
  <si>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</si>
  <si>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</si>
  <si>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</si>
  <si>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</si>
  <si>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</si>
  <si>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</si>
  <si>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</si>
  <si>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</si>
  <si>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</si>
  <si>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</si>
  <si>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</si>
  <si>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</si>
  <si>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</si>
  <si>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</si>
  <si>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</si>
  <si>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</si>
  <si>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</si>
  <si>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</si>
  <si>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</si>
  <si>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</si>
  <si>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</si>
  <si>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</si>
  <si>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</si>
  <si>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</si>
  <si>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</si>
  <si>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</si>
  <si>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</si>
  <si>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</si>
  <si>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</si>
  <si>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</si>
  <si>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</si>
  <si>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</si>
  <si>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</si>
  <si>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</si>
  <si>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</si>
  <si>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</si>
  <si>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</si>
  <si>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</si>
  <si>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</si>
  <si>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</si>
  <si>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</si>
  <si>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</si>
  <si>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</si>
  <si>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</si>
  <si>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福島県浅川町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</si>
  <si>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</si>
  <si>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</si>
  <si>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</si>
  <si>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</si>
  <si>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</si>
  <si>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</si>
  <si>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</si>
  <si>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</si>
  <si>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</si>
  <si>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</si>
  <si>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</si>
  <si>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</si>
  <si>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</si>
  <si>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</si>
  <si>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</si>
  <si>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</si>
  <si>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</si>
  <si>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</si>
  <si>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</si>
  <si>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</si>
  <si>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</si>
  <si>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</si>
  <si>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</si>
  <si>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</si>
  <si>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</si>
  <si>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</si>
  <si>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</si>
  <si>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</si>
  <si>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</si>
  <si>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</si>
  <si>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</si>
  <si>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</si>
  <si>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</si>
  <si>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</si>
  <si>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</si>
  <si>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</si>
  <si>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</si>
  <si>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</si>
  <si>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</si>
  <si>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</si>
  <si>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</si>
  <si>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</si>
  <si>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</si>
  <si>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</si>
  <si>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</si>
  <si>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</si>
  <si>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</si>
  <si>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</si>
  <si>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</si>
  <si>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</si>
  <si>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</si>
  <si>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</si>
  <si>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</si>
  <si>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</si>
  <si>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</si>
  <si>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</si>
  <si>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</si>
  <si>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</si>
  <si>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</si>
  <si>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</si>
  <si>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</si>
  <si>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</si>
  <si>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</si>
  <si>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</si>
  <si>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</si>
  <si>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</si>
  <si>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</si>
  <si>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</si>
  <si>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</si>
  <si>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</si>
  <si>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</si>
  <si>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</si>
  <si>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</si>
  <si>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</si>
  <si>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</si>
  <si>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</si>
  <si>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</si>
  <si>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</si>
  <si>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</si>
  <si>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</si>
  <si>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</si>
  <si>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</si>
  <si>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</si>
  <si>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</si>
  <si>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</si>
  <si>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</si>
  <si>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</si>
  <si>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</si>
  <si>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</si>
  <si>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</si>
  <si>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</si>
  <si>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</si>
  <si>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</si>
  <si>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</si>
  <si>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</si>
  <si>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</si>
  <si>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</si>
  <si>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</si>
  <si>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</si>
  <si>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</si>
  <si>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</si>
  <si>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</si>
  <si>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</si>
  <si>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</si>
  <si>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</si>
  <si>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</si>
  <si>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</si>
  <si>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</si>
  <si>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</si>
  <si>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</si>
  <si>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</si>
  <si>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</si>
  <si>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</si>
  <si>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</si>
  <si>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</si>
  <si>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</si>
  <si>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</si>
  <si>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</si>
  <si>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</si>
  <si>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</si>
  <si>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</si>
  <si>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</si>
  <si>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</si>
  <si>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</si>
  <si>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</si>
  <si>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</si>
  <si>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</si>
  <si>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</si>
  <si>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</si>
  <si>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</si>
  <si>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</si>
  <si>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</si>
  <si>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</si>
  <si>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</si>
  <si>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</si>
  <si>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</si>
  <si>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</si>
  <si>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</si>
  <si>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</si>
  <si>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</si>
  <si>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</si>
  <si>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</si>
  <si>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</si>
  <si>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</si>
  <si>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</si>
  <si>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</si>
  <si>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</si>
  <si>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</si>
  <si>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福島県浅川町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</si>
  <si>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</si>
  <si>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</si>
  <si>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</si>
  <si>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</si>
  <si>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</si>
  <si>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</si>
  <si>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</si>
  <si>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</si>
  <si>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</si>
  <si>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</si>
  <si>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</si>
  <si>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</si>
  <si>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</si>
  <si>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</si>
  <si>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</si>
  <si>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</si>
  <si>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</si>
  <si>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</si>
  <si>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</si>
  <si>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</si>
  <si>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</si>
  <si>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</si>
  <si>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</si>
  <si>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</si>
  <si>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</si>
  <si>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</si>
  <si>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</si>
  <si>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</si>
  <si>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</si>
  <si>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</si>
  <si>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</si>
  <si>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</si>
  <si>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</si>
  <si>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</si>
  <si>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</si>
  <si>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</si>
  <si>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</si>
  <si>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</si>
  <si>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</si>
  <si>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</si>
  <si>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</si>
  <si>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</si>
  <si>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</si>
  <si>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</si>
  <si>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</si>
  <si>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</si>
  <si>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</si>
  <si>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</si>
  <si>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</si>
  <si>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</si>
  <si>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</si>
  <si>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</si>
  <si>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</si>
  <si>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</si>
  <si>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</si>
  <si>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</si>
  <si>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</si>
  <si>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</si>
  <si>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</si>
  <si>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</si>
  <si>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</si>
  <si>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</si>
  <si>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</si>
  <si>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</si>
  <si>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</si>
  <si>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</si>
  <si>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</si>
  <si>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</si>
  <si>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</si>
  <si>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</si>
  <si>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</si>
  <si>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</si>
  <si>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</si>
  <si>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</si>
  <si>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</si>
  <si>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</si>
  <si>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</si>
  <si>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</si>
  <si>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</si>
  <si>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</si>
  <si>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</si>
  <si>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</si>
  <si>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</si>
  <si>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</si>
  <si>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</si>
  <si>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</si>
  <si>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</si>
  <si>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</si>
  <si>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</si>
  <si>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</si>
  <si>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</si>
  <si>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</si>
  <si>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</si>
  <si>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</si>
  <si>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</si>
  <si>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</si>
  <si>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</si>
  <si>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</si>
  <si>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</si>
  <si>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</si>
  <si>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</si>
  <si>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</si>
  <si>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</si>
  <si>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</si>
  <si>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</si>
  <si>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</si>
  <si>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</si>
  <si>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</si>
  <si>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</si>
  <si>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</si>
  <si>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</si>
  <si>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</si>
  <si>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</si>
  <si>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</si>
  <si>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</si>
  <si>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</si>
  <si>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</si>
  <si>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</si>
  <si>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</si>
  <si>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</si>
  <si>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</si>
  <si>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</si>
  <si>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</si>
  <si>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</si>
  <si>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</si>
  <si>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</si>
  <si>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</si>
  <si>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</si>
  <si>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</si>
  <si>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</si>
  <si>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</si>
  <si>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</si>
  <si>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</si>
  <si>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</si>
  <si>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</si>
  <si>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</si>
  <si>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</si>
  <si>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</si>
  <si>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</si>
  <si>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</si>
  <si>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</si>
  <si>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</si>
  <si>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</si>
  <si>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</si>
  <si>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</si>
  <si>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</si>
  <si>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</si>
  <si>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</si>
  <si>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</si>
  <si>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</si>
  <si>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</si>
  <si>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</si>
  <si>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</si>
  <si>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</si>
  <si>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</si>
  <si>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</si>
  <si>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</si>
  <si>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</si>
  <si>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</si>
  <si>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</si>
  <si>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</si>
  <si>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</si>
  <si>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</si>
  <si>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</si>
  <si>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</si>
  <si>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</si>
  <si>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</si>
  <si>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</si>
  <si>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</si>
  <si>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</si>
  <si>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</si>
  <si>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</si>
  <si>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</si>
  <si>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</si>
  <si>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</si>
  <si>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</si>
  <si>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</si>
  <si>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</si>
  <si>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</si>
  <si>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</si>
  <si>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</si>
  <si>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</si>
  <si>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</si>
  <si>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</si>
  <si>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</si>
  <si>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</si>
  <si>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1.79</t>
  </si>
  <si>
    <t>▲ 4.72</t>
  </si>
  <si>
    <t>一般会計</t>
  </si>
  <si>
    <t>上水道事業会計</t>
  </si>
  <si>
    <t>宅地造成事業特別会計</t>
  </si>
  <si>
    <t>国民健康保険特別会計</t>
  </si>
  <si>
    <t>介護保険特別会計</t>
  </si>
  <si>
    <t>介護サービス事業特別会計</t>
  </si>
  <si>
    <t>公共下水道事業特別会計</t>
  </si>
  <si>
    <t>農業集落排水事業特別会計</t>
  </si>
  <si>
    <t>その他会計（赤字）</t>
  </si>
  <si>
    <t>その他会計（黒字）</t>
  </si>
  <si>
    <t>一般財団法人吉田富三顕彰会</t>
    <rPh sb="0" eb="2">
      <t>イッパン</t>
    </rPh>
    <phoneticPr fontId="30"/>
  </si>
  <si>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</si>
  <si>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</si>
  <si>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</si>
  <si>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</si>
  <si>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</si>
  <si>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0"/>
  </si>
  <si>
    <t>福島県市町村総合事務組合(消防賞じゅつ金特別会計)</t>
  </si>
  <si>
    <t>福島県市町村総合事務組合(非常勤職員公務災害補償特別会計)</t>
  </si>
  <si>
    <t>福島県市町村総合事務組合(自治会館管理特別会計)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</si>
  <si>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</si>
  <si>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</si>
  <si>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</si>
  <si>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率については、地方債現在高のうち臨時地方道事業債が9.5%と将来負担額の5.3%を占めているが、今後借入償還期間の終了に伴い年々減少する見込みである。臨時財政対策債については、現在59.8%と将来負担額の33.6%を占めている。また、平成28年度において、幼保一体化施設整備事業に係る公共施設最適化事業債を発行しており、将来負担額の7.2%を占め、さらには、分子である充当可能基金について、幼保一体化施設整備事業とあわせた多目的交流拠点施設整備事業に伴い震災復興基金を取り崩したため、対前年比19.5ポイントと大きく増となった。今後も有形固定資産減価償却率が高い施設が多いことから施設改修・改築等に伴い、将来負担額・比率ともに増加する見込みで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</si>
  <si>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</si>
  <si>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</si>
  <si>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</si>
  <si>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</si>
  <si>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</si>
  <si>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</si>
  <si>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と実質公債費比率では、将来負担率の分析同様であり地方債における臨時地方道債等の元金償還の終了等に伴い毎年減少している状況である。しかし、今後の施設改修・改築等により比率とともに増加する見込みであり、現在事業を進めている、下水道第3期事業の実施に伴う元利償還金の増が見込まれるが、「浅川町第5次振興計画」のもと、地域の住民ニーズに的確に対応した事業の選択と、起債に大きく頼ることのない身の丈にあった財政運営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</si>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</sst>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43700</c:v>
                </c:pt>
                <c:pt idx="1">
                  <c:v>69405</c:v>
                </c:pt>
                <c:pt idx="2">
                  <c:v>67564</c:v>
                </c:pt>
                <c:pt idx="3">
                  <c:v>58800</c:v>
                </c:pt>
                <c:pt idx="4">
                  <c:v>135132</c:v>
                </c:pt>
              </c:numCache>
            </c:numRef>
          </c:val>
          <c:smooth val="0"/>
        </c:ser>
        <c:dLbls>
          <c:showLegendKey val="0"/>
          <c:showVal val="0"/>
          <c:showCatName val="0"/>
          <c:showSerName val="0"/>
          <c:showPercent val="0"/>
          <c:showBubbleSize val="0"/>
        </c:dLbls>
        <c:marker val="1"/>
        <c:smooth val="0"/>
        <c:axId val="99720576"/>
        <c:axId val="94971008"/>
      </c:lineChart>
      <c:catAx>
        <c:axId val="99720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71008"/>
        <c:crosses val="autoZero"/>
        <c:auto val="1"/>
        <c:lblAlgn val="ctr"/>
        <c:lblOffset val="100"/>
        <c:tickLblSkip val="1"/>
        <c:tickMarkSkip val="1"/>
        <c:noMultiLvlLbl val="0"/>
      </c:catAx>
      <c:valAx>
        <c:axId val="949710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20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10.69</c:v>
                </c:pt>
                <c:pt idx="1">
                  <c:v>7.52</c:v>
                </c:pt>
                <c:pt idx="2">
                  <c:v>8.52</c:v>
                </c:pt>
                <c:pt idx="3">
                  <c:v>8.1999999999999993</c:v>
                </c:pt>
                <c:pt idx="4">
                  <c:v>8.94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42.96</c:v>
                </c:pt>
                <c:pt idx="1">
                  <c:v>46.41</c:v>
                </c:pt>
                <c:pt idx="2">
                  <c:v>43.92</c:v>
                </c:pt>
                <c:pt idx="3">
                  <c:v>47.36</c:v>
                </c:pt>
                <c:pt idx="4">
                  <c:v>42.85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793088"/>
        <c:axId val="46795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7.04</c:v>
                </c:pt>
                <c:pt idx="1">
                  <c:v>1.0900000000000001</c:v>
                </c:pt>
                <c:pt idx="2">
                  <c:v>-1.79</c:v>
                </c:pt>
                <c:pt idx="3">
                  <c:v>3.86</c:v>
                </c:pt>
                <c:pt idx="4">
                  <c:v>-4.72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793088"/>
        <c:axId val="46795008"/>
      </c:lineChart>
      <c:catAx>
        <c:axId val="4679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95008"/>
        <c:crosses val="autoZero"/>
        <c:auto val="1"/>
        <c:lblAlgn val="ctr"/>
        <c:lblOffset val="100"/>
        <c:tickLblSkip val="1"/>
        <c:tickMarkSkip val="1"/>
        <c:noMultiLvlLbl val="0"/>
      </c:catAx>
      <c:valAx>
        <c:axId val="4679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9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0.06</c:v>
                </c:pt>
                <c:pt idx="4">
                  <c:v>#N/A</c:v>
                </c:pt>
                <c:pt idx="5">
                  <c:v>7.0000000000000007E-2</c:v>
                </c:pt>
                <c:pt idx="6">
                  <c:v>#N/A</c:v>
                </c:pt>
                <c:pt idx="7">
                  <c:v>0.09</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0.66</c:v>
                </c:pt>
                <c:pt idx="2">
                  <c:v>#N/A</c:v>
                </c:pt>
                <c:pt idx="3">
                  <c:v>0.42</c:v>
                </c:pt>
                <c:pt idx="4">
                  <c:v>#N/A</c:v>
                </c:pt>
                <c:pt idx="5">
                  <c:v>0.34</c:v>
                </c:pt>
                <c:pt idx="6">
                  <c:v>#N/A</c:v>
                </c:pt>
                <c:pt idx="7">
                  <c:v>0.57999999999999996</c:v>
                </c:pt>
                <c:pt idx="8">
                  <c:v>#N/A</c:v>
                </c:pt>
                <c:pt idx="9">
                  <c:v>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c:v>
                </c:pt>
                <c:pt idx="2">
                  <c:v>#N/A</c:v>
                </c:pt>
                <c:pt idx="3">
                  <c:v>1.43</c:v>
                </c:pt>
                <c:pt idx="4">
                  <c:v>#N/A</c:v>
                </c:pt>
                <c:pt idx="5">
                  <c:v>1.65</c:v>
                </c:pt>
                <c:pt idx="6">
                  <c:v>#N/A</c:v>
                </c:pt>
                <c:pt idx="7">
                  <c:v>1.49</c:v>
                </c:pt>
                <c:pt idx="8">
                  <c:v>#N/A</c:v>
                </c:pt>
                <c:pt idx="9">
                  <c:v>1.06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1.1599999999999999</c:v>
                </c:pt>
                <c:pt idx="2">
                  <c:v>#N/A</c:v>
                </c:pt>
                <c:pt idx="3">
                  <c:v>2.2200000000000002</c:v>
                </c:pt>
                <c:pt idx="4">
                  <c:v>#N/A</c:v>
                </c:pt>
                <c:pt idx="5">
                  <c:v>2.2599999999999998</c:v>
                </c:pt>
                <c:pt idx="6">
                  <c:v>#N/A</c:v>
                </c:pt>
                <c:pt idx="7">
                  <c:v>2.73</c:v>
                </c:pt>
                <c:pt idx="8">
                  <c:v>#N/A</c:v>
                </c:pt>
                <c:pt idx="9">
                  <c:v>3.01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2.3199999999999998</c:v>
                </c:pt>
                <c:pt idx="2">
                  <c:v>#N/A</c:v>
                </c:pt>
                <c:pt idx="3">
                  <c:v>4.29</c:v>
                </c:pt>
                <c:pt idx="4">
                  <c:v>#N/A</c:v>
                </c:pt>
                <c:pt idx="5">
                  <c:v>4.46</c:v>
                </c:pt>
                <c:pt idx="6">
                  <c:v>#N/A</c:v>
                </c:pt>
                <c:pt idx="7">
                  <c:v>3.35</c:v>
                </c:pt>
                <c:pt idx="8">
                  <c:v>#N/A</c:v>
                </c:pt>
                <c:pt idx="9">
                  <c:v>4.51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6.68</c:v>
                </c:pt>
                <c:pt idx="2">
                  <c:v>#N/A</c:v>
                </c:pt>
                <c:pt idx="3">
                  <c:v>6.47</c:v>
                </c:pt>
                <c:pt idx="4">
                  <c:v>#N/A</c:v>
                </c:pt>
                <c:pt idx="5">
                  <c:v>6.45</c:v>
                </c:pt>
                <c:pt idx="6">
                  <c:v>#N/A</c:v>
                </c:pt>
                <c:pt idx="7">
                  <c:v>6.28</c:v>
                </c:pt>
                <c:pt idx="8">
                  <c:v>#N/A</c:v>
                </c:pt>
                <c:pt idx="9">
                  <c:v>6.37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7.66</c:v>
                </c:pt>
                <c:pt idx="2">
                  <c:v>#N/A</c:v>
                </c:pt>
                <c:pt idx="3">
                  <c:v>8.8000000000000007</c:v>
                </c:pt>
                <c:pt idx="4">
                  <c:v>#N/A</c:v>
                </c:pt>
                <c:pt idx="5">
                  <c:v>9.7799999999999994</c:v>
                </c:pt>
                <c:pt idx="6">
                  <c:v>#N/A</c:v>
                </c:pt>
                <c:pt idx="7">
                  <c:v>10.33</c:v>
                </c:pt>
                <c:pt idx="8">
                  <c:v>#N/A</c:v>
                </c:pt>
                <c:pt idx="9">
                  <c:v>8.0399999999999991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10.69</c:v>
                </c:pt>
                <c:pt idx="2">
                  <c:v>#N/A</c:v>
                </c:pt>
                <c:pt idx="3">
                  <c:v>7.52</c:v>
                </c:pt>
                <c:pt idx="4">
                  <c:v>#N/A</c:v>
                </c:pt>
                <c:pt idx="5">
                  <c:v>8.51</c:v>
                </c:pt>
                <c:pt idx="6">
                  <c:v>#N/A</c:v>
                </c:pt>
                <c:pt idx="7">
                  <c:v>8.1999999999999993</c:v>
                </c:pt>
                <c:pt idx="8">
                  <c:v>#N/A</c:v>
                </c:pt>
                <c:pt idx="9">
                  <c:v>8.93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2716032"/>
        <c:axId val="112717824"/>
      </c:barChart>
      <c:catAx>
        <c:axId val="1127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17824"/>
        <c:crosses val="autoZero"/>
        <c:auto val="1"/>
        <c:lblAlgn val="ctr"/>
        <c:lblOffset val="100"/>
        <c:tickLblSkip val="1"/>
        <c:tickMarkSkip val="1"/>
        <c:noMultiLvlLbl val="0"/>
      </c:catAx>
      <c:valAx>
        <c:axId val="1127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1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267</c:v>
                </c:pt>
                <c:pt idx="5">
                  <c:v>272</c:v>
                </c:pt>
                <c:pt idx="8">
                  <c:v>279</c:v>
                </c:pt>
                <c:pt idx="11">
                  <c:v>270</c:v>
                </c:pt>
                <c:pt idx="14">
                  <c:v>269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47</c:v>
                </c:pt>
                <c:pt idx="3">
                  <c:v>46</c:v>
                </c:pt>
                <c:pt idx="6">
                  <c:v>39</c:v>
                </c:pt>
                <c:pt idx="9">
                  <c:v>19</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c:v>
                </c:pt>
                <c:pt idx="3">
                  <c:v>20</c:v>
                </c:pt>
                <c:pt idx="6">
                  <c:v>20</c:v>
                </c:pt>
                <c:pt idx="9">
                  <c:v>20</c:v>
                </c:pt>
                <c:pt idx="12">
                  <c:v>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86</c:v>
                </c:pt>
                <c:pt idx="3">
                  <c:v>87</c:v>
                </c:pt>
                <c:pt idx="6">
                  <c:v>89</c:v>
                </c:pt>
                <c:pt idx="9">
                  <c:v>93</c:v>
                </c:pt>
                <c:pt idx="12">
                  <c:v>96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357</c:v>
                </c:pt>
                <c:pt idx="3">
                  <c:v>350</c:v>
                </c:pt>
                <c:pt idx="6">
                  <c:v>314</c:v>
                </c:pt>
                <c:pt idx="9">
                  <c:v>295</c:v>
                </c:pt>
                <c:pt idx="12">
                  <c:v>291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083904"/>
        <c:axId val="113085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244</c:v>
                </c:pt>
                <c:pt idx="2">
                  <c:v>#N/A</c:v>
                </c:pt>
                <c:pt idx="3">
                  <c:v>#N/A</c:v>
                </c:pt>
                <c:pt idx="4">
                  <c:v>231</c:v>
                </c:pt>
                <c:pt idx="5">
                  <c:v>#N/A</c:v>
                </c:pt>
                <c:pt idx="6">
                  <c:v>#N/A</c:v>
                </c:pt>
                <c:pt idx="7">
                  <c:v>183</c:v>
                </c:pt>
                <c:pt idx="8">
                  <c:v>#N/A</c:v>
                </c:pt>
                <c:pt idx="9">
                  <c:v>#N/A</c:v>
                </c:pt>
                <c:pt idx="10">
                  <c:v>157</c:v>
                </c:pt>
                <c:pt idx="11">
                  <c:v>#N/A</c:v>
                </c:pt>
                <c:pt idx="12">
                  <c:v>#N/A</c:v>
                </c:pt>
                <c:pt idx="13">
                  <c:v>152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083904"/>
        <c:axId val="113085824"/>
      </c:lineChart>
      <c:catAx>
        <c:axId val="1130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85824"/>
        <c:crosses val="autoZero"/>
        <c:auto val="1"/>
        <c:lblAlgn val="ctr"/>
        <c:lblOffset val="100"/>
        <c:tickLblSkip val="1"/>
        <c:tickMarkSkip val="1"/>
        <c:noMultiLvlLbl val="0"/>
      </c:catAx>
      <c:valAx>
        <c:axId val="11308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3042</c:v>
                </c:pt>
                <c:pt idx="5">
                  <c:v>2949</c:v>
                </c:pt>
                <c:pt idx="8">
                  <c:v>2876</c:v>
                </c:pt>
                <c:pt idx="11">
                  <c:v>2791</c:v>
                </c:pt>
                <c:pt idx="14">
                  <c:v>2904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1545</c:v>
                </c:pt>
                <c:pt idx="5">
                  <c:v>1636</c:v>
                </c:pt>
                <c:pt idx="8">
                  <c:v>1590</c:v>
                </c:pt>
                <c:pt idx="11">
                  <c:v>2041</c:v>
                </c:pt>
                <c:pt idx="14">
                  <c:v>1793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736</c:v>
                </c:pt>
                <c:pt idx="3">
                  <c:v>631</c:v>
                </c:pt>
                <c:pt idx="6">
                  <c:v>618</c:v>
                </c:pt>
                <c:pt idx="9">
                  <c:v>604</c:v>
                </c:pt>
                <c:pt idx="12">
                  <c:v>568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212</c:v>
                </c:pt>
                <c:pt idx="3">
                  <c:v>175</c:v>
                </c:pt>
                <c:pt idx="6">
                  <c:v>138</c:v>
                </c:pt>
                <c:pt idx="9">
                  <c:v>104</c:v>
                </c:pt>
                <c:pt idx="12">
                  <c:v>75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1596</c:v>
                </c:pt>
                <c:pt idx="3">
                  <c:v>1568</c:v>
                </c:pt>
                <c:pt idx="6">
                  <c:v>1545</c:v>
                </c:pt>
                <c:pt idx="9">
                  <c:v>1552</c:v>
                </c:pt>
                <c:pt idx="12">
                  <c:v>1567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152</c:v>
                </c:pt>
                <c:pt idx="3">
                  <c:v>108</c:v>
                </c:pt>
                <c:pt idx="6">
                  <c:v>71</c:v>
                </c:pt>
                <c:pt idx="9">
                  <c:v>54</c:v>
                </c:pt>
                <c:pt idx="12">
                  <c:v>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2811</c:v>
                </c:pt>
                <c:pt idx="3">
                  <c:v>2721</c:v>
                </c:pt>
                <c:pt idx="6">
                  <c:v>2663</c:v>
                </c:pt>
                <c:pt idx="9">
                  <c:v>2576</c:v>
                </c:pt>
                <c:pt idx="12">
                  <c:v>2876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857280"/>
        <c:axId val="11385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919</c:v>
                </c:pt>
                <c:pt idx="2">
                  <c:v>#N/A</c:v>
                </c:pt>
                <c:pt idx="3">
                  <c:v>#N/A</c:v>
                </c:pt>
                <c:pt idx="4">
                  <c:v>619</c:v>
                </c:pt>
                <c:pt idx="5">
                  <c:v>#N/A</c:v>
                </c:pt>
                <c:pt idx="6">
                  <c:v>#N/A</c:v>
                </c:pt>
                <c:pt idx="7">
                  <c:v>571</c:v>
                </c:pt>
                <c:pt idx="8">
                  <c:v>#N/A</c:v>
                </c:pt>
                <c:pt idx="9">
                  <c:v>#N/A</c:v>
                </c:pt>
                <c:pt idx="10">
                  <c:v>57</c:v>
                </c:pt>
                <c:pt idx="11">
                  <c:v>#N/A</c:v>
                </c:pt>
                <c:pt idx="12">
                  <c:v>#N/A</c:v>
                </c:pt>
                <c:pt idx="13">
                  <c:v>430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857280"/>
        <c:axId val="113859200"/>
      </c:lineChart>
      <c:catAx>
        <c:axId val="1138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859200"/>
        <c:crosses val="autoZero"/>
        <c:auto val="1"/>
        <c:lblAlgn val="ctr"/>
        <c:lblOffset val="100"/>
        <c:tickLblSkip val="1"/>
        <c:tickMarkSkip val="1"/>
        <c:noMultiLvlLbl val="0"/>
      </c:catAx>
      <c:valAx>
        <c:axId val="11385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5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64.8</c:v>
                </c:pt>
                <c:pt idx="4">
                  <c:v>66.900000000000006</c:v>
                </c:pt>
              </c:numCache>
            </c:numRef>
          </c:xVal>
          <c:yVal>
            <c:numRef>
              <c:f>公会計指標分析・財政指標組合せ分析表!$K$51:$O$51</c:f>
              <c:numCache>
                <c:formatCode>#,##0.0;"▲ "#,##0.0</c:formatCode>
                <c:ptCount val="5"/>
                <c:pt idx="3">
                  <c:v>2.9</c:v>
                </c:pt>
                <c:pt idx="4">
                  <c:v>22.4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54.8</c:v>
                </c:pt>
              </c:numCache>
            </c:numRef>
          </c:xVal>
          <c:yVal>
            <c:numRef>
              <c:f>公会計指標分析・財政指標組合せ分析表!$K$55:$O$55</c:f>
              <c:numCache>
                <c:formatCode>#,##0.0;"▲ "#,##0.0</c:formatCode>
                <c:ptCount val="5"/>
                <c:pt idx="3">
                  <c:v>0.8</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620480"/>
        <c:axId val="113622400"/>
      </c:scatterChart>
      <c:valAx>
        <c:axId val="113620480"/>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22400"/>
        <c:crosses val="autoZero"/>
        <c:crossBetween val="midCat"/>
      </c:valAx>
      <c:valAx>
        <c:axId val="11362240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2048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12.8</c:v>
                </c:pt>
                <c:pt idx="2">
                  <c:v>11.4</c:v>
                </c:pt>
                <c:pt idx="3">
                  <c:v>9.8000000000000007</c:v>
                </c:pt>
                <c:pt idx="4">
                  <c:v>8.5</c:v>
                </c:pt>
              </c:numCache>
            </c:numRef>
          </c:xVal>
          <c:yVal>
            <c:numRef>
              <c:f>公会計指標分析・財政指標組合せ分析表!$K$73:$O$73</c:f>
              <c:numCache>
                <c:formatCode>#,##0.0;"▲ "#,##0.0</c:formatCode>
                <c:ptCount val="5"/>
                <c:pt idx="0">
                  <c:v>48.4</c:v>
                </c:pt>
                <c:pt idx="1">
                  <c:v>32.1</c:v>
                </c:pt>
                <c:pt idx="2">
                  <c:v>29.9</c:v>
                </c:pt>
                <c:pt idx="3">
                  <c:v>2.9</c:v>
                </c:pt>
                <c:pt idx="4">
                  <c:v>22.4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788416"/>
        <c:axId val="113790336"/>
      </c:scatterChart>
      <c:valAx>
        <c:axId val="113788416"/>
        <c:scaling>
          <c:orientation val="minMax"/>
          <c:max val="14.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90336"/>
        <c:crosses val="autoZero"/>
        <c:crossBetween val="midCat"/>
      </c:valAx>
      <c:valAx>
        <c:axId val="113790336"/>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78841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0" i="0" baseline="0">
              <a:solidFill>
                <a:sysClr val="windowText" lastClr="000000"/>
              </a:solidFill>
              <a:effectLst/>
              <a:latin typeface="+mn-lt"/>
              <a:ea typeface="+mn-ea"/>
              <a:cs typeface="+mn-cs"/>
            </a:rPr>
            <a:t>　分子となる元利償還金の額が、臨時地方道債等</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件の償還終了により減となった。石川管内特別養護老人ホーム建設に伴う元金償還についても減となり、実質公債費比率は前年度比で</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ポイント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今後、幼保一体化施設整備事業による借入、更には下水道第</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期事業による元利償還金の増が見込まれるが、「浅川町第</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地方債現在高のうち臨時地方道事業債が</a:t>
          </a:r>
          <a:r>
            <a:rPr lang="en-US" altLang="ja-JP" sz="1100" b="0" i="0" baseline="0">
              <a:solidFill>
                <a:sysClr val="windowText" lastClr="000000"/>
              </a:solidFill>
              <a:effectLst/>
              <a:latin typeface="+mn-lt"/>
              <a:ea typeface="+mn-ea"/>
              <a:cs typeface="+mn-cs"/>
            </a:rPr>
            <a:t>9.5%</a:t>
          </a:r>
          <a:r>
            <a:rPr lang="ja-JP" altLang="ja-JP" sz="1100" b="0" i="0" baseline="0">
              <a:solidFill>
                <a:sysClr val="windowText" lastClr="000000"/>
              </a:solidFill>
              <a:effectLst/>
              <a:latin typeface="+mn-lt"/>
              <a:ea typeface="+mn-ea"/>
              <a:cs typeface="+mn-cs"/>
            </a:rPr>
            <a:t>と将来負担額の</a:t>
          </a:r>
          <a:r>
            <a:rPr lang="en-US" altLang="ja-JP" sz="1100" b="0" i="0" baseline="0">
              <a:solidFill>
                <a:sysClr val="windowText" lastClr="000000"/>
              </a:solidFill>
              <a:effectLst/>
              <a:latin typeface="+mn-lt"/>
              <a:ea typeface="+mn-ea"/>
              <a:cs typeface="+mn-cs"/>
            </a:rPr>
            <a:t>5.3%</a:t>
          </a:r>
          <a:r>
            <a:rPr lang="ja-JP" altLang="ja-JP" sz="1100" b="0" i="0" baseline="0">
              <a:solidFill>
                <a:sysClr val="windowText" lastClr="000000"/>
              </a:solidFill>
              <a:effectLst/>
              <a:latin typeface="+mn-lt"/>
              <a:ea typeface="+mn-ea"/>
              <a:cs typeface="+mn-cs"/>
            </a:rPr>
            <a:t>を占めているが、今後借入償還期間の終了に伴い減少する見込みである。臨時財政対策債については、現在</a:t>
          </a:r>
          <a:r>
            <a:rPr lang="en-US" altLang="ja-JP" sz="1100" b="0" i="0" baseline="0">
              <a:solidFill>
                <a:sysClr val="windowText" lastClr="000000"/>
              </a:solidFill>
              <a:effectLst/>
              <a:latin typeface="+mn-lt"/>
              <a:ea typeface="+mn-ea"/>
              <a:cs typeface="+mn-cs"/>
            </a:rPr>
            <a:t>59.8%</a:t>
          </a:r>
          <a:r>
            <a:rPr lang="ja-JP" altLang="ja-JP" sz="1100" b="0" i="0" baseline="0">
              <a:solidFill>
                <a:sysClr val="windowText" lastClr="000000"/>
              </a:solidFill>
              <a:effectLst/>
              <a:latin typeface="+mn-lt"/>
              <a:ea typeface="+mn-ea"/>
              <a:cs typeface="+mn-cs"/>
            </a:rPr>
            <a:t>と将来負担額の</a:t>
          </a:r>
          <a:r>
            <a:rPr lang="en-US" altLang="ja-JP" sz="1100" b="0" i="0" baseline="0">
              <a:solidFill>
                <a:sysClr val="windowText" lastClr="000000"/>
              </a:solidFill>
              <a:effectLst/>
              <a:latin typeface="+mn-lt"/>
              <a:ea typeface="+mn-ea"/>
              <a:cs typeface="+mn-cs"/>
            </a:rPr>
            <a:t>33.6%</a:t>
          </a:r>
          <a:r>
            <a:rPr lang="ja-JP" altLang="ja-JP" sz="1100" b="0" i="0" baseline="0">
              <a:solidFill>
                <a:sysClr val="windowText" lastClr="000000"/>
              </a:solidFill>
              <a:effectLst/>
              <a:latin typeface="+mn-lt"/>
              <a:ea typeface="+mn-ea"/>
              <a:cs typeface="+mn-cs"/>
            </a:rPr>
            <a:t>を占めている。また、平成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年度において、幼保一体化施設整備事業に係る公共施設最適化事業債を発行しており、将来負担額の</a:t>
          </a:r>
          <a:r>
            <a:rPr lang="en-US" altLang="ja-JP" sz="1100" b="0" i="0" baseline="0">
              <a:solidFill>
                <a:sysClr val="windowText" lastClr="000000"/>
              </a:solidFill>
              <a:effectLst/>
              <a:latin typeface="+mn-lt"/>
              <a:ea typeface="+mn-ea"/>
              <a:cs typeface="+mn-cs"/>
            </a:rPr>
            <a:t>7.2%</a:t>
          </a:r>
          <a:r>
            <a:rPr lang="ja-JP" altLang="ja-JP" sz="1100" b="0" i="0" baseline="0">
              <a:solidFill>
                <a:sysClr val="windowText" lastClr="000000"/>
              </a:solidFill>
              <a:effectLst/>
              <a:latin typeface="+mn-lt"/>
              <a:ea typeface="+mn-ea"/>
              <a:cs typeface="+mn-cs"/>
            </a:rPr>
            <a:t>を占め</a:t>
          </a:r>
          <a:r>
            <a:rPr lang="ja-JP" altLang="en-US" sz="1100" b="0" i="0" baseline="0">
              <a:solidFill>
                <a:sysClr val="windowText" lastClr="000000"/>
              </a:solidFill>
              <a:effectLst/>
              <a:latin typeface="+mn-lt"/>
              <a:ea typeface="+mn-ea"/>
              <a:cs typeface="+mn-cs"/>
            </a:rPr>
            <a:t>ている。これにより一般会計等に係る地方債の現在高が増となった。</a:t>
          </a:r>
          <a:r>
            <a:rPr lang="ja-JP" altLang="ja-JP" sz="1100" b="0" i="0" baseline="0">
              <a:solidFill>
                <a:sysClr val="windowText" lastClr="000000"/>
              </a:solidFill>
              <a:effectLst/>
              <a:latin typeface="+mn-lt"/>
              <a:ea typeface="+mn-ea"/>
              <a:cs typeface="+mn-cs"/>
            </a:rPr>
            <a:t>分子である充当可能基金について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、幼保一体化施設整備事業とあわせた多目的交流拠点施設整備事業に伴い震災復興基金を取り崩したため、対前年比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12.2</a:t>
          </a:r>
          <a:r>
            <a:rPr lang="ja-JP" altLang="ja-JP" sz="1100" b="0" i="0" baseline="0">
              <a:solidFill>
                <a:sysClr val="windowText" lastClr="000000"/>
              </a:solidFill>
              <a:effectLst/>
              <a:latin typeface="+mn-lt"/>
              <a:ea typeface="+mn-ea"/>
              <a:cs typeface="+mn-cs"/>
            </a:rPr>
            <a:t>ポイントと大きく</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となった。債務負担行為に基づく支出予定額では、森林総合研究所土地改良事業負担金が平成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し尿処理施設の老朽化による改修工事等が必要となってくるため、事業の借入等による負担金の増額が予想される</a:t>
          </a:r>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地方債残高や将来への負担等を検討しながら身の丈に合った事業を展開していく。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当町の公共施設は、昭和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年から</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年代にかけて整備された施設が多く、建築後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年以上経過した公共施設の延床面積は全体の</a:t>
          </a:r>
          <a:r>
            <a:rPr kumimoji="1" lang="en-US" altLang="ja-JP" sz="1100" b="0" i="0" u="none" strike="noStrike" kern="0" cap="none" spc="0" normalizeH="0" baseline="0" noProof="0">
              <a:ln>
                <a:noFill/>
              </a:ln>
              <a:solidFill>
                <a:prstClr val="black"/>
              </a:solidFill>
              <a:effectLst/>
              <a:uLnTx/>
              <a:uFillTx/>
              <a:latin typeface="+mn-lt"/>
              <a:ea typeface="+mn-ea"/>
              <a:cs typeface="+mn-cs"/>
            </a:rPr>
            <a:t>60%</a:t>
          </a:r>
          <a:r>
            <a:rPr kumimoji="1" lang="ja-JP" altLang="en-US" sz="1100" b="0" i="0" u="none" strike="noStrike" kern="0" cap="none" spc="0" normalizeH="0" baseline="0" noProof="0">
              <a:ln>
                <a:noFill/>
              </a:ln>
              <a:solidFill>
                <a:prstClr val="black"/>
              </a:solidFill>
              <a:effectLst/>
              <a:uLnTx/>
              <a:uFillTx/>
              <a:latin typeface="+mn-lt"/>
              <a:ea typeface="+mn-ea"/>
              <a:cs typeface="+mn-cs"/>
            </a:rPr>
            <a:t>以上</a:t>
          </a:r>
          <a:r>
            <a:rPr kumimoji="1" lang="ja-JP" altLang="ja-JP" sz="1100" b="0" i="0" u="none" strike="noStrike" kern="0" cap="none" spc="0" normalizeH="0" baseline="0" noProof="0">
              <a:ln>
                <a:noFill/>
              </a:ln>
              <a:solidFill>
                <a:prstClr val="black"/>
              </a:solidFill>
              <a:effectLst/>
              <a:uLnTx/>
              <a:uFillTx/>
              <a:latin typeface="+mn-lt"/>
              <a:ea typeface="+mn-ea"/>
              <a:cs typeface="+mn-cs"/>
            </a:rPr>
            <a:t>を占めていることから有形固定資産減価償却率が高く、全国及び福島県平均に比べても高くなっており、類似団体内平均値に比べ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12.1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ポイント高い状況である。今後、計画的な有形固定資産の更新等を進める必要がある。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57658</xdr:rowOff>
    </xdr:from>
    <xdr:to>
      <xdr:col>3</xdr:col>
      <xdr:colOff>1222375</xdr:colOff>
      <xdr:row>27</xdr:row>
      <xdr:rowOff>159258</xdr:rowOff>
    </xdr:to>
    <xdr:sp macro="" textlink="">
      <xdr:nvSpPr>
        <xdr:cNvPr id="75" name="円/楕円 74"/>
        <xdr:cNvSpPr/>
      </xdr:nvSpPr>
      <xdr:spPr>
        <a:xfrm>
          <a:off x="47117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10685</xdr:rowOff>
    </xdr:from>
    <xdr:ext cx="405111" cy="259045"/>
    <xdr:sp macro="" textlink="">
      <xdr:nvSpPr>
        <xdr:cNvPr id="76" name="有形固定資産減価償却率該当値テキスト"/>
        <xdr:cNvSpPr txBox="1"/>
      </xdr:nvSpPr>
      <xdr:spPr>
        <a:xfrm>
          <a:off x="4813300" y="542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148336</xdr:rowOff>
    </xdr:from>
    <xdr:to>
      <xdr:col>3</xdr:col>
      <xdr:colOff>511175</xdr:colOff>
      <xdr:row>28</xdr:row>
      <xdr:rowOff>78486</xdr:rowOff>
    </xdr:to>
    <xdr:sp macro="" textlink="">
      <xdr:nvSpPr>
        <xdr:cNvPr id="77" name="円/楕円 76"/>
        <xdr:cNvSpPr/>
      </xdr:nvSpPr>
      <xdr:spPr>
        <a:xfrm>
          <a:off x="4000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108458</xdr:rowOff>
    </xdr:from>
    <xdr:to>
      <xdr:col>3</xdr:col>
      <xdr:colOff>1171575</xdr:colOff>
      <xdr:row>28</xdr:row>
      <xdr:rowOff>27686</xdr:rowOff>
    </xdr:to>
    <xdr:cxnSp macro="">
      <xdr:nvCxnSpPr>
        <xdr:cNvPr id="78" name="直線コネクタ 77"/>
        <xdr:cNvCxnSpPr/>
      </xdr:nvCxnSpPr>
      <xdr:spPr>
        <a:xfrm flipV="1">
          <a:off x="4051300" y="5518658"/>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98061</xdr:rowOff>
    </xdr:from>
    <xdr:ext cx="405111" cy="259045"/>
    <xdr:sp macro="" textlink="">
      <xdr:nvSpPr>
        <xdr:cNvPr id="79"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95013</xdr:rowOff>
    </xdr:from>
    <xdr:ext cx="405111" cy="259045"/>
    <xdr:sp macro="" textlink="">
      <xdr:nvSpPr>
        <xdr:cNvPr id="80" name="n_1mainValue有形固定資産減価償却率"/>
        <xdr:cNvSpPr txBox="1"/>
      </xdr:nvSpPr>
      <xdr:spPr>
        <a:xfrm>
          <a:off x="3836043"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151130</xdr:rowOff>
    </xdr:from>
    <xdr:to>
      <xdr:col>6</xdr:col>
      <xdr:colOff>561975</xdr:colOff>
      <xdr:row>34</xdr:row>
      <xdr:rowOff>81280</xdr:rowOff>
    </xdr:to>
    <xdr:sp macro="" textlink="">
      <xdr:nvSpPr>
        <xdr:cNvPr id="72" name="円/楕円 71"/>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104157</xdr:rowOff>
    </xdr:from>
    <xdr:ext cx="405111" cy="259045"/>
    <xdr:sp macro="" textlink="">
      <xdr:nvSpPr>
        <xdr:cNvPr id="73" name="【道路】&#10;有形固定資産減価償却率該当値テキスト"/>
        <xdr:cNvSpPr txBox="1"/>
      </xdr:nvSpPr>
      <xdr:spPr>
        <a:xfrm>
          <a:off x="47244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44994</xdr:rowOff>
    </xdr:from>
    <xdr:to>
      <xdr:col>5</xdr:col>
      <xdr:colOff>409575</xdr:colOff>
      <xdr:row>34</xdr:row>
      <xdr:rowOff>146594</xdr:rowOff>
    </xdr:to>
    <xdr:sp macro="" textlink="">
      <xdr:nvSpPr>
        <xdr:cNvPr id="74" name="円/楕円 73"/>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30480</xdr:rowOff>
    </xdr:from>
    <xdr:to>
      <xdr:col>6</xdr:col>
      <xdr:colOff>511175</xdr:colOff>
      <xdr:row>34</xdr:row>
      <xdr:rowOff>95794</xdr:rowOff>
    </xdr:to>
    <xdr:cxnSp macro="">
      <xdr:nvCxnSpPr>
        <xdr:cNvPr id="75" name="直線コネクタ 74"/>
        <xdr:cNvCxnSpPr/>
      </xdr:nvCxnSpPr>
      <xdr:spPr>
        <a:xfrm flipV="1">
          <a:off x="3797300" y="58597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13624</xdr:rowOff>
    </xdr:from>
    <xdr:ext cx="405111" cy="259045"/>
    <xdr:sp macro="" textlink="">
      <xdr:nvSpPr>
        <xdr:cNvPr id="76"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163121</xdr:rowOff>
    </xdr:from>
    <xdr:ext cx="405111" cy="259045"/>
    <xdr:sp macro="" textlink="">
      <xdr:nvSpPr>
        <xdr:cNvPr id="77" name="n_1mainValue【道路】&#10;有形固定資産減価償却率"/>
        <xdr:cNvSpPr txBox="1"/>
      </xdr:nvSpPr>
      <xdr:spPr>
        <a:xfrm>
          <a:off x="3582043"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101" name="直線コネクタ 100"/>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102"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3" name="直線コネクタ 102"/>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4"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5" name="直線コネクタ 104"/>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6"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7" name="フローチャート : 判断 106"/>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8" name="フローチャート : 判断 107"/>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80873</xdr:rowOff>
    </xdr:from>
    <xdr:to>
      <xdr:col>15</xdr:col>
      <xdr:colOff>231775</xdr:colOff>
      <xdr:row>40</xdr:row>
      <xdr:rowOff>11023</xdr:rowOff>
    </xdr:to>
    <xdr:sp macro="" textlink="">
      <xdr:nvSpPr>
        <xdr:cNvPr id="114" name="円/楕円 113"/>
        <xdr:cNvSpPr/>
      </xdr:nvSpPr>
      <xdr:spPr>
        <a:xfrm>
          <a:off x="10426700" y="67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59300</xdr:rowOff>
    </xdr:from>
    <xdr:ext cx="534377" cy="259045"/>
    <xdr:sp macro="" textlink="">
      <xdr:nvSpPr>
        <xdr:cNvPr id="115" name="【道路】&#10;一人当たり延長該当値テキスト"/>
        <xdr:cNvSpPr txBox="1"/>
      </xdr:nvSpPr>
      <xdr:spPr>
        <a:xfrm>
          <a:off x="10566400" y="67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91104</xdr:rowOff>
    </xdr:from>
    <xdr:to>
      <xdr:col>14</xdr:col>
      <xdr:colOff>79375</xdr:colOff>
      <xdr:row>40</xdr:row>
      <xdr:rowOff>21254</xdr:rowOff>
    </xdr:to>
    <xdr:sp macro="" textlink="">
      <xdr:nvSpPr>
        <xdr:cNvPr id="116" name="円/楕円 115"/>
        <xdr:cNvSpPr/>
      </xdr:nvSpPr>
      <xdr:spPr>
        <a:xfrm>
          <a:off x="9588500" y="6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131673</xdr:rowOff>
    </xdr:from>
    <xdr:to>
      <xdr:col>15</xdr:col>
      <xdr:colOff>180975</xdr:colOff>
      <xdr:row>39</xdr:row>
      <xdr:rowOff>141904</xdr:rowOff>
    </xdr:to>
    <xdr:cxnSp macro="">
      <xdr:nvCxnSpPr>
        <xdr:cNvPr id="117" name="直線コネクタ 116"/>
        <xdr:cNvCxnSpPr/>
      </xdr:nvCxnSpPr>
      <xdr:spPr>
        <a:xfrm flipV="1">
          <a:off x="9639300" y="6818223"/>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51363</xdr:rowOff>
    </xdr:from>
    <xdr:ext cx="534377" cy="259045"/>
    <xdr:sp macro="" textlink="">
      <xdr:nvSpPr>
        <xdr:cNvPr id="118"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12381</xdr:rowOff>
    </xdr:from>
    <xdr:ext cx="534377" cy="259045"/>
    <xdr:sp macro="" textlink="">
      <xdr:nvSpPr>
        <xdr:cNvPr id="119" name="n_1mainValue【道路】&#10;一人当たり延長"/>
        <xdr:cNvSpPr txBox="1"/>
      </xdr:nvSpPr>
      <xdr:spPr>
        <a:xfrm>
          <a:off x="9359410" y="68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6" name="直線コネクタ 145"/>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7"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8" name="直線コネクタ 147"/>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12899</xdr:rowOff>
    </xdr:from>
    <xdr:ext cx="405111" cy="259045"/>
    <xdr:sp macro="" textlink="">
      <xdr:nvSpPr>
        <xdr:cNvPr id="151" name="【橋りょう・トンネル】&#10;有形固定資産減価償却率平均値テキスト"/>
        <xdr:cNvSpPr txBox="1"/>
      </xdr:nvSpPr>
      <xdr:spPr>
        <a:xfrm>
          <a:off x="4724400" y="995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52" name="フローチャート : 判断 151"/>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53" name="フローチャート : 判断 15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159838</xdr:rowOff>
    </xdr:from>
    <xdr:to>
      <xdr:col>6</xdr:col>
      <xdr:colOff>561975</xdr:colOff>
      <xdr:row>60</xdr:row>
      <xdr:rowOff>89988</xdr:rowOff>
    </xdr:to>
    <xdr:sp macro="" textlink="">
      <xdr:nvSpPr>
        <xdr:cNvPr id="159" name="円/楕円 158"/>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138265</xdr:rowOff>
    </xdr:from>
    <xdr:ext cx="405111" cy="259045"/>
    <xdr:sp macro="" textlink="">
      <xdr:nvSpPr>
        <xdr:cNvPr id="160" name="【橋りょう・トンネル】&#10;有形固定資産減価償却率該当値テキスト"/>
        <xdr:cNvSpPr txBox="1"/>
      </xdr:nvSpPr>
      <xdr:spPr>
        <a:xfrm>
          <a:off x="47244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53703</xdr:rowOff>
    </xdr:from>
    <xdr:to>
      <xdr:col>5</xdr:col>
      <xdr:colOff>409575</xdr:colOff>
      <xdr:row>60</xdr:row>
      <xdr:rowOff>155303</xdr:rowOff>
    </xdr:to>
    <xdr:sp macro="" textlink="">
      <xdr:nvSpPr>
        <xdr:cNvPr id="161" name="円/楕円 160"/>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39188</xdr:rowOff>
    </xdr:from>
    <xdr:to>
      <xdr:col>6</xdr:col>
      <xdr:colOff>511175</xdr:colOff>
      <xdr:row>60</xdr:row>
      <xdr:rowOff>104503</xdr:rowOff>
    </xdr:to>
    <xdr:cxnSp macro="">
      <xdr:nvCxnSpPr>
        <xdr:cNvPr id="162" name="直線コネクタ 161"/>
        <xdr:cNvCxnSpPr/>
      </xdr:nvCxnSpPr>
      <xdr:spPr>
        <a:xfrm flipV="1">
          <a:off x="3797300" y="103261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21607</xdr:rowOff>
    </xdr:from>
    <xdr:ext cx="405111" cy="259045"/>
    <xdr:sp macro="" textlink="">
      <xdr:nvSpPr>
        <xdr:cNvPr id="163"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146430</xdr:rowOff>
    </xdr:from>
    <xdr:ext cx="405111" cy="259045"/>
    <xdr:sp macro="" textlink="">
      <xdr:nvSpPr>
        <xdr:cNvPr id="164" name="n_1mainValue【橋りょう・トンネル】&#10;有形固定資産減価償却率"/>
        <xdr:cNvSpPr txBox="1"/>
      </xdr:nvSpPr>
      <xdr:spPr>
        <a:xfrm>
          <a:off x="3582043"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88" name="直線コネクタ 187"/>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9"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90" name="直線コネクタ 189"/>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91"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92" name="直線コネクタ 191"/>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93"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94" name="フローチャート : 判断 193"/>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95" name="フローチャート : 判断 194"/>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131427</xdr:rowOff>
    </xdr:from>
    <xdr:to>
      <xdr:col>15</xdr:col>
      <xdr:colOff>231775</xdr:colOff>
      <xdr:row>63</xdr:row>
      <xdr:rowOff>61577</xdr:rowOff>
    </xdr:to>
    <xdr:sp macro="" textlink="">
      <xdr:nvSpPr>
        <xdr:cNvPr id="201" name="円/楕円 200"/>
        <xdr:cNvSpPr/>
      </xdr:nvSpPr>
      <xdr:spPr>
        <a:xfrm>
          <a:off x="10426700" y="10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109854</xdr:rowOff>
    </xdr:from>
    <xdr:ext cx="599010" cy="259045"/>
    <xdr:sp macro="" textlink="">
      <xdr:nvSpPr>
        <xdr:cNvPr id="202" name="【橋りょう・トンネル】&#10;一人当たり有形固定資産（償却資産）額該当値テキスト"/>
        <xdr:cNvSpPr txBox="1"/>
      </xdr:nvSpPr>
      <xdr:spPr>
        <a:xfrm>
          <a:off x="10566400" y="107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186,514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137185</xdr:rowOff>
    </xdr:from>
    <xdr:to>
      <xdr:col>14</xdr:col>
      <xdr:colOff>79375</xdr:colOff>
      <xdr:row>63</xdr:row>
      <xdr:rowOff>67335</xdr:rowOff>
    </xdr:to>
    <xdr:sp macro="" textlink="">
      <xdr:nvSpPr>
        <xdr:cNvPr id="203" name="円/楕円 202"/>
        <xdr:cNvSpPr/>
      </xdr:nvSpPr>
      <xdr:spPr>
        <a:xfrm>
          <a:off x="9588500" y="10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10777</xdr:rowOff>
    </xdr:from>
    <xdr:to>
      <xdr:col>15</xdr:col>
      <xdr:colOff>180975</xdr:colOff>
      <xdr:row>63</xdr:row>
      <xdr:rowOff>16535</xdr:rowOff>
    </xdr:to>
    <xdr:cxnSp macro="">
      <xdr:nvCxnSpPr>
        <xdr:cNvPr id="204" name="直線コネクタ 203"/>
        <xdr:cNvCxnSpPr/>
      </xdr:nvCxnSpPr>
      <xdr:spPr>
        <a:xfrm flipV="1">
          <a:off x="9639300" y="10812127"/>
          <a:ext cx="8382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167365</xdr:rowOff>
    </xdr:from>
    <xdr:ext cx="599010" cy="259045"/>
    <xdr:sp macro="" textlink="">
      <xdr:nvSpPr>
        <xdr:cNvPr id="205"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58462</xdr:rowOff>
    </xdr:from>
    <xdr:ext cx="599010" cy="259045"/>
    <xdr:sp macro="" textlink="">
      <xdr:nvSpPr>
        <xdr:cNvPr id="206" name="n_1mainValue【橋りょう・トンネル】&#10;一人当たり有形固定資産（償却資産）額"/>
        <xdr:cNvSpPr txBox="1"/>
      </xdr:nvSpPr>
      <xdr:spPr>
        <a:xfrm>
          <a:off x="9327094" y="10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181,980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31" name="直線コネクタ 230"/>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32"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33" name="直線コネクタ 232"/>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34"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36"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37" name="フローチャート : 判断 23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38" name="フローチャート : 判断 237"/>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55880</xdr:rowOff>
    </xdr:from>
    <xdr:to>
      <xdr:col>6</xdr:col>
      <xdr:colOff>561975</xdr:colOff>
      <xdr:row>81</xdr:row>
      <xdr:rowOff>157480</xdr:rowOff>
    </xdr:to>
    <xdr:sp macro="" textlink="">
      <xdr:nvSpPr>
        <xdr:cNvPr id="244" name="円/楕円 243"/>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78757</xdr:rowOff>
    </xdr:from>
    <xdr:ext cx="405111" cy="259045"/>
    <xdr:sp macro="" textlink="">
      <xdr:nvSpPr>
        <xdr:cNvPr id="245" name="【公営住宅】&#10;有形固定資産減価償却率該当値テキスト"/>
        <xdr:cNvSpPr txBox="1"/>
      </xdr:nvSpPr>
      <xdr:spPr>
        <a:xfrm>
          <a:off x="47244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95886</xdr:rowOff>
    </xdr:from>
    <xdr:to>
      <xdr:col>5</xdr:col>
      <xdr:colOff>409575</xdr:colOff>
      <xdr:row>82</xdr:row>
      <xdr:rowOff>26036</xdr:rowOff>
    </xdr:to>
    <xdr:sp macro="" textlink="">
      <xdr:nvSpPr>
        <xdr:cNvPr id="246" name="円/楕円 245"/>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106680</xdr:rowOff>
    </xdr:from>
    <xdr:to>
      <xdr:col>6</xdr:col>
      <xdr:colOff>511175</xdr:colOff>
      <xdr:row>81</xdr:row>
      <xdr:rowOff>146686</xdr:rowOff>
    </xdr:to>
    <xdr:cxnSp macro="">
      <xdr:nvCxnSpPr>
        <xdr:cNvPr id="247" name="直線コネクタ 246"/>
        <xdr:cNvCxnSpPr/>
      </xdr:nvCxnSpPr>
      <xdr:spPr>
        <a:xfrm flipV="1">
          <a:off x="3797300" y="139941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116222</xdr:rowOff>
    </xdr:from>
    <xdr:ext cx="405111" cy="259045"/>
    <xdr:sp macro="" textlink="">
      <xdr:nvSpPr>
        <xdr:cNvPr id="248"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42563</xdr:rowOff>
    </xdr:from>
    <xdr:ext cx="405111" cy="259045"/>
    <xdr:sp macro="" textlink="">
      <xdr:nvSpPr>
        <xdr:cNvPr id="249" name="n_1mainValue【公営住宅】&#10;有形固定資産減価償却率"/>
        <xdr:cNvSpPr txBox="1"/>
      </xdr:nvSpPr>
      <xdr:spPr>
        <a:xfrm>
          <a:off x="3582043"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73" name="直線コネクタ 272"/>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74"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75" name="直線コネクタ 274"/>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76"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77" name="直線コネクタ 276"/>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78"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79" name="フローチャート : 判断 278"/>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80" name="フローチャート : 判断 27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72262</xdr:rowOff>
    </xdr:from>
    <xdr:to>
      <xdr:col>15</xdr:col>
      <xdr:colOff>231775</xdr:colOff>
      <xdr:row>83</xdr:row>
      <xdr:rowOff>2412</xdr:rowOff>
    </xdr:to>
    <xdr:sp macro="" textlink="">
      <xdr:nvSpPr>
        <xdr:cNvPr id="286" name="円/楕円 285"/>
        <xdr:cNvSpPr/>
      </xdr:nvSpPr>
      <xdr:spPr>
        <a:xfrm>
          <a:off x="10426700" y="1413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95139</xdr:rowOff>
    </xdr:from>
    <xdr:ext cx="469744" cy="259045"/>
    <xdr:sp macro="" textlink="">
      <xdr:nvSpPr>
        <xdr:cNvPr id="287" name="【公営住宅】&#10;一人当たり面積該当値テキスト"/>
        <xdr:cNvSpPr txBox="1"/>
      </xdr:nvSpPr>
      <xdr:spPr>
        <a:xfrm>
          <a:off x="10566400"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88646</xdr:rowOff>
    </xdr:from>
    <xdr:to>
      <xdr:col>14</xdr:col>
      <xdr:colOff>79375</xdr:colOff>
      <xdr:row>83</xdr:row>
      <xdr:rowOff>18796</xdr:rowOff>
    </xdr:to>
    <xdr:sp macro="" textlink="">
      <xdr:nvSpPr>
        <xdr:cNvPr id="288" name="円/楕円 287"/>
        <xdr:cNvSpPr/>
      </xdr:nvSpPr>
      <xdr:spPr>
        <a:xfrm>
          <a:off x="9588500" y="1414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123062</xdr:rowOff>
    </xdr:from>
    <xdr:to>
      <xdr:col>15</xdr:col>
      <xdr:colOff>180975</xdr:colOff>
      <xdr:row>82</xdr:row>
      <xdr:rowOff>139446</xdr:rowOff>
    </xdr:to>
    <xdr:cxnSp macro="">
      <xdr:nvCxnSpPr>
        <xdr:cNvPr id="289" name="直線コネクタ 288"/>
        <xdr:cNvCxnSpPr/>
      </xdr:nvCxnSpPr>
      <xdr:spPr>
        <a:xfrm flipV="1">
          <a:off x="9639300" y="14181962"/>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148607</xdr:rowOff>
    </xdr:from>
    <xdr:ext cx="469744" cy="259045"/>
    <xdr:sp macro="" textlink="">
      <xdr:nvSpPr>
        <xdr:cNvPr id="290" name="n_1aveValue【公営住宅】&#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35323</xdr:rowOff>
    </xdr:from>
    <xdr:ext cx="469744" cy="259045"/>
    <xdr:sp macro="" textlink="">
      <xdr:nvSpPr>
        <xdr:cNvPr id="291" name="n_1mainValue【公営住宅】&#10;一人当たり面積"/>
        <xdr:cNvSpPr txBox="1"/>
      </xdr:nvSpPr>
      <xdr:spPr>
        <a:xfrm>
          <a:off x="9391727" y="1392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8" name="直線コネクタ 3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9" name="テキスト ボックス 3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20" name="直線コネクタ 3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21" name="テキスト ボックス 3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22" name="直線コネクタ 3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23" name="テキスト ボックス 3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24" name="直線コネクタ 3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5" name="テキスト ボックス 3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6" name="直線コネクタ 3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7" name="テキスト ボックス 3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8" name="直線コネクタ 3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9" name="テキスト ボックス 3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33" name="直線コネクタ 332"/>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34"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35" name="直線コネクタ 334"/>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36"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37" name="直線コネクタ 33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38"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39" name="フローチャート : 判断 33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40" name="フローチャート : 判断 339"/>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154396</xdr:rowOff>
    </xdr:from>
    <xdr:to>
      <xdr:col>23</xdr:col>
      <xdr:colOff>568325</xdr:colOff>
      <xdr:row>33</xdr:row>
      <xdr:rowOff>84546</xdr:rowOff>
    </xdr:to>
    <xdr:sp macro="" textlink="">
      <xdr:nvSpPr>
        <xdr:cNvPr id="346" name="円/楕円 345"/>
        <xdr:cNvSpPr/>
      </xdr:nvSpPr>
      <xdr:spPr>
        <a:xfrm>
          <a:off x="162687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92727</xdr:rowOff>
    </xdr:from>
    <xdr:ext cx="405111" cy="259045"/>
    <xdr:sp macro="" textlink="">
      <xdr:nvSpPr>
        <xdr:cNvPr id="347" name="【認定こども園・幼稚園・保育所】&#10;有形固定資産減価償却率該当値テキスト"/>
        <xdr:cNvSpPr txBox="1"/>
      </xdr:nvSpPr>
      <xdr:spPr>
        <a:xfrm>
          <a:off x="164084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156028</xdr:rowOff>
    </xdr:from>
    <xdr:to>
      <xdr:col>22</xdr:col>
      <xdr:colOff>415925</xdr:colOff>
      <xdr:row>33</xdr:row>
      <xdr:rowOff>86178</xdr:rowOff>
    </xdr:to>
    <xdr:sp macro="" textlink="">
      <xdr:nvSpPr>
        <xdr:cNvPr id="348" name="円/楕円 347"/>
        <xdr:cNvSpPr/>
      </xdr:nvSpPr>
      <xdr:spPr>
        <a:xfrm>
          <a:off x="15430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33746</xdr:rowOff>
    </xdr:from>
    <xdr:to>
      <xdr:col>23</xdr:col>
      <xdr:colOff>517525</xdr:colOff>
      <xdr:row>33</xdr:row>
      <xdr:rowOff>35378</xdr:rowOff>
    </xdr:to>
    <xdr:cxnSp macro="">
      <xdr:nvCxnSpPr>
        <xdr:cNvPr id="349" name="直線コネクタ 348"/>
        <xdr:cNvCxnSpPr/>
      </xdr:nvCxnSpPr>
      <xdr:spPr>
        <a:xfrm flipV="1">
          <a:off x="15481300" y="56915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10358</xdr:rowOff>
    </xdr:from>
    <xdr:ext cx="405111" cy="259045"/>
    <xdr:sp macro="" textlink="">
      <xdr:nvSpPr>
        <xdr:cNvPr id="350" name="n_1aveValue【認定こども園・幼稚園・保育所】&#10;有形固定資産減価償却率"/>
        <xdr:cNvSpPr txBox="1"/>
      </xdr:nvSpPr>
      <xdr:spPr>
        <a:xfrm>
          <a:off x="15266043"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102705</xdr:rowOff>
    </xdr:from>
    <xdr:ext cx="405111" cy="259045"/>
    <xdr:sp macro="" textlink="">
      <xdr:nvSpPr>
        <xdr:cNvPr id="351" name="n_1mainValue【認定こども園・幼稚園・保育所】&#10;有形固定資産減価償却率"/>
        <xdr:cNvSpPr txBox="1"/>
      </xdr:nvSpPr>
      <xdr:spPr>
        <a:xfrm>
          <a:off x="15266043"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75" name="直線コネクタ 374"/>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76"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77" name="直線コネクタ 376"/>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78"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79" name="直線コネクタ 378"/>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135907</xdr:rowOff>
    </xdr:from>
    <xdr:ext cx="469744" cy="259045"/>
    <xdr:sp macro="" textlink="">
      <xdr:nvSpPr>
        <xdr:cNvPr id="380" name="【認定こども園・幼稚園・保育所】&#10;一人当たり面積平均値テキスト"/>
        <xdr:cNvSpPr txBox="1"/>
      </xdr:nvSpPr>
      <xdr:spPr>
        <a:xfrm>
          <a:off x="222504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81" name="フローチャート : 判断 380"/>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82" name="フローチャート : 判断 381"/>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116840</xdr:rowOff>
    </xdr:from>
    <xdr:to>
      <xdr:col>32</xdr:col>
      <xdr:colOff>238125</xdr:colOff>
      <xdr:row>36</xdr:row>
      <xdr:rowOff>46990</xdr:rowOff>
    </xdr:to>
    <xdr:sp macro="" textlink="">
      <xdr:nvSpPr>
        <xdr:cNvPr id="388" name="円/楕円 387"/>
        <xdr:cNvSpPr/>
      </xdr:nvSpPr>
      <xdr:spPr>
        <a:xfrm>
          <a:off x="22110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95267</xdr:rowOff>
    </xdr:from>
    <xdr:ext cx="469744" cy="259045"/>
    <xdr:sp macro="" textlink="">
      <xdr:nvSpPr>
        <xdr:cNvPr id="389" name="【認定こども園・幼稚園・保育所】&#10;一人当たり面積該当値テキスト"/>
        <xdr:cNvSpPr txBox="1"/>
      </xdr:nvSpPr>
      <xdr:spPr>
        <a:xfrm>
          <a:off x="22250400" y="609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143510</xdr:rowOff>
    </xdr:from>
    <xdr:to>
      <xdr:col>31</xdr:col>
      <xdr:colOff>85725</xdr:colOff>
      <xdr:row>36</xdr:row>
      <xdr:rowOff>73660</xdr:rowOff>
    </xdr:to>
    <xdr:sp macro="" textlink="">
      <xdr:nvSpPr>
        <xdr:cNvPr id="390" name="円/楕円 389"/>
        <xdr:cNvSpPr/>
      </xdr:nvSpPr>
      <xdr:spPr>
        <a:xfrm>
          <a:off x="21272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167640</xdr:rowOff>
    </xdr:from>
    <xdr:to>
      <xdr:col>32</xdr:col>
      <xdr:colOff>187325</xdr:colOff>
      <xdr:row>36</xdr:row>
      <xdr:rowOff>22860</xdr:rowOff>
    </xdr:to>
    <xdr:cxnSp macro="">
      <xdr:nvCxnSpPr>
        <xdr:cNvPr id="391" name="直線コネクタ 390"/>
        <xdr:cNvCxnSpPr/>
      </xdr:nvCxnSpPr>
      <xdr:spPr>
        <a:xfrm flipV="1">
          <a:off x="21323300" y="61683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33</xdr:row>
      <xdr:rowOff>124477</xdr:rowOff>
    </xdr:from>
    <xdr:ext cx="469744" cy="259045"/>
    <xdr:sp macro="" textlink="">
      <xdr:nvSpPr>
        <xdr:cNvPr id="392"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64787</xdr:rowOff>
    </xdr:from>
    <xdr:ext cx="469744" cy="259045"/>
    <xdr:sp macro="" textlink="">
      <xdr:nvSpPr>
        <xdr:cNvPr id="393" name="n_1mainValue【認定こども園・幼稚園・保育所】&#10;一人当たり面積"/>
        <xdr:cNvSpPr txBox="1"/>
      </xdr:nvSpPr>
      <xdr:spPr>
        <a:xfrm>
          <a:off x="21075727"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5" name="直線コネクタ 4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6" name="テキスト ボックス 4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7" name="直線コネクタ 4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8" name="テキスト ボックス 4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9" name="直線コネクタ 4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10" name="テキスト ボックス 4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11" name="直線コネクタ 4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12" name="テキスト ボックス 4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416" name="直線コネクタ 415"/>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417"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418" name="直線コネクタ 417"/>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419"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420" name="直線コネクタ 419"/>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421"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422" name="フローチャート : 判断 421"/>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423" name="フローチャート : 判断 422"/>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72644</xdr:rowOff>
    </xdr:from>
    <xdr:to>
      <xdr:col>23</xdr:col>
      <xdr:colOff>568325</xdr:colOff>
      <xdr:row>56</xdr:row>
      <xdr:rowOff>2794</xdr:rowOff>
    </xdr:to>
    <xdr:sp macro="" textlink="">
      <xdr:nvSpPr>
        <xdr:cNvPr id="429" name="円/楕円 428"/>
        <xdr:cNvSpPr/>
      </xdr:nvSpPr>
      <xdr:spPr>
        <a:xfrm>
          <a:off x="16268700" y="9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159021</xdr:rowOff>
    </xdr:from>
    <xdr:ext cx="405111" cy="259045"/>
    <xdr:sp macro="" textlink="">
      <xdr:nvSpPr>
        <xdr:cNvPr id="430" name="【学校施設】&#10;有形固定資産減価償却率該当値テキスト"/>
        <xdr:cNvSpPr txBox="1"/>
      </xdr:nvSpPr>
      <xdr:spPr>
        <a:xfrm>
          <a:off x="16408400" y="941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106934</xdr:rowOff>
    </xdr:from>
    <xdr:to>
      <xdr:col>22</xdr:col>
      <xdr:colOff>415925</xdr:colOff>
      <xdr:row>56</xdr:row>
      <xdr:rowOff>37084</xdr:rowOff>
    </xdr:to>
    <xdr:sp macro="" textlink="">
      <xdr:nvSpPr>
        <xdr:cNvPr id="431" name="円/楕円 430"/>
        <xdr:cNvSpPr/>
      </xdr:nvSpPr>
      <xdr:spPr>
        <a:xfrm>
          <a:off x="15430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123444</xdr:rowOff>
    </xdr:from>
    <xdr:to>
      <xdr:col>23</xdr:col>
      <xdr:colOff>517525</xdr:colOff>
      <xdr:row>55</xdr:row>
      <xdr:rowOff>157734</xdr:rowOff>
    </xdr:to>
    <xdr:cxnSp macro="">
      <xdr:nvCxnSpPr>
        <xdr:cNvPr id="432" name="直線コネクタ 431"/>
        <xdr:cNvCxnSpPr/>
      </xdr:nvCxnSpPr>
      <xdr:spPr>
        <a:xfrm flipV="1">
          <a:off x="15481300" y="95531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115079</xdr:rowOff>
    </xdr:from>
    <xdr:ext cx="405111" cy="259045"/>
    <xdr:sp macro="" textlink="">
      <xdr:nvSpPr>
        <xdr:cNvPr id="433"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53611</xdr:rowOff>
    </xdr:from>
    <xdr:ext cx="405111" cy="259045"/>
    <xdr:sp macro="" textlink="">
      <xdr:nvSpPr>
        <xdr:cNvPr id="434" name="n_1mainValue【学校施設】&#10;有形固定資産減価償却率"/>
        <xdr:cNvSpPr txBox="1"/>
      </xdr:nvSpPr>
      <xdr:spPr>
        <a:xfrm>
          <a:off x="15266043"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6" name="直線コネクタ 4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7" name="テキスト ボックス 4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8" name="直線コネクタ 4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9" name="テキスト ボックス 4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0" name="直線コネクタ 4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1" name="テキスト ボックス 4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2" name="直線コネクタ 4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3" name="テキスト ボックス 4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4" name="直線コネクタ 4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5" name="テキスト ボックス 4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59" name="直線コネクタ 458"/>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6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61" name="直線コネクタ 46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62"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63" name="直線コネクタ 462"/>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64"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65" name="フローチャート : 判断 464"/>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66" name="フローチャート : 判断 465"/>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68072</xdr:rowOff>
    </xdr:from>
    <xdr:to>
      <xdr:col>32</xdr:col>
      <xdr:colOff>238125</xdr:colOff>
      <xdr:row>58</xdr:row>
      <xdr:rowOff>169672</xdr:rowOff>
    </xdr:to>
    <xdr:sp macro="" textlink="">
      <xdr:nvSpPr>
        <xdr:cNvPr id="472" name="円/楕円 471"/>
        <xdr:cNvSpPr/>
      </xdr:nvSpPr>
      <xdr:spPr>
        <a:xfrm>
          <a:off x="221107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90949</xdr:rowOff>
    </xdr:from>
    <xdr:ext cx="469744" cy="259045"/>
    <xdr:sp macro="" textlink="">
      <xdr:nvSpPr>
        <xdr:cNvPr id="473" name="【学校施設】&#10;一人当たり面積該当値テキスト"/>
        <xdr:cNvSpPr txBox="1"/>
      </xdr:nvSpPr>
      <xdr:spPr>
        <a:xfrm>
          <a:off x="22250400"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110744</xdr:rowOff>
    </xdr:from>
    <xdr:to>
      <xdr:col>31</xdr:col>
      <xdr:colOff>85725</xdr:colOff>
      <xdr:row>59</xdr:row>
      <xdr:rowOff>40894</xdr:rowOff>
    </xdr:to>
    <xdr:sp macro="" textlink="">
      <xdr:nvSpPr>
        <xdr:cNvPr id="474" name="円/楕円 473"/>
        <xdr:cNvSpPr/>
      </xdr:nvSpPr>
      <xdr:spPr>
        <a:xfrm>
          <a:off x="21272500" y="100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118872</xdr:rowOff>
    </xdr:from>
    <xdr:to>
      <xdr:col>32</xdr:col>
      <xdr:colOff>187325</xdr:colOff>
      <xdr:row>58</xdr:row>
      <xdr:rowOff>161544</xdr:rowOff>
    </xdr:to>
    <xdr:cxnSp macro="">
      <xdr:nvCxnSpPr>
        <xdr:cNvPr id="475" name="直線コネクタ 474"/>
        <xdr:cNvCxnSpPr/>
      </xdr:nvCxnSpPr>
      <xdr:spPr>
        <a:xfrm flipV="1">
          <a:off x="21323300" y="10062972"/>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76471</xdr:rowOff>
    </xdr:from>
    <xdr:ext cx="469744" cy="259045"/>
    <xdr:sp macro="" textlink="">
      <xdr:nvSpPr>
        <xdr:cNvPr id="476"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32021</xdr:rowOff>
    </xdr:from>
    <xdr:ext cx="469744" cy="259045"/>
    <xdr:sp macro="" textlink="">
      <xdr:nvSpPr>
        <xdr:cNvPr id="477" name="n_1mainValue【学校施設】&#10;一人当たり面積"/>
        <xdr:cNvSpPr txBox="1"/>
      </xdr:nvSpPr>
      <xdr:spPr>
        <a:xfrm>
          <a:off x="21075727" y="101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20" name="直線コネクタ 519"/>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21"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22" name="直線コネクタ 52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2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25"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26" name="フローチャート : 判断 525"/>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27" name="フローチャート : 判断 526"/>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66221</xdr:rowOff>
    </xdr:from>
    <xdr:to>
      <xdr:col>23</xdr:col>
      <xdr:colOff>568325</xdr:colOff>
      <xdr:row>99</xdr:row>
      <xdr:rowOff>167821</xdr:rowOff>
    </xdr:to>
    <xdr:sp macro="" textlink="">
      <xdr:nvSpPr>
        <xdr:cNvPr id="533" name="円/楕円 532"/>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19248</xdr:rowOff>
    </xdr:from>
    <xdr:ext cx="469744" cy="259045"/>
    <xdr:sp macro="" textlink="">
      <xdr:nvSpPr>
        <xdr:cNvPr id="534" name="【公民館】&#10;有形固定資産減価償却率該当値テキスト"/>
        <xdr:cNvSpPr txBox="1"/>
      </xdr:nvSpPr>
      <xdr:spPr>
        <a:xfrm>
          <a:off x="164084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535" name="円/楕円 534"/>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117021</xdr:rowOff>
    </xdr:from>
    <xdr:to>
      <xdr:col>23</xdr:col>
      <xdr:colOff>517525</xdr:colOff>
      <xdr:row>99</xdr:row>
      <xdr:rowOff>117021</xdr:rowOff>
    </xdr:to>
    <xdr:cxnSp macro="">
      <xdr:nvCxnSpPr>
        <xdr:cNvPr id="536" name="直線コネクタ 535"/>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107</xdr:row>
      <xdr:rowOff>11991</xdr:rowOff>
    </xdr:from>
    <xdr:ext cx="405111" cy="259045"/>
    <xdr:sp macro="" textlink="">
      <xdr:nvSpPr>
        <xdr:cNvPr id="537" name="n_1aveValue【公民館】&#10;有形固定資産減価償却率"/>
        <xdr:cNvSpPr txBox="1"/>
      </xdr:nvSpPr>
      <xdr:spPr>
        <a:xfrm>
          <a:off x="15266043"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12898</xdr:rowOff>
    </xdr:from>
    <xdr:ext cx="469744" cy="259045"/>
    <xdr:sp macro="" textlink="">
      <xdr:nvSpPr>
        <xdr:cNvPr id="538"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62" name="直線コネクタ 561"/>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63"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64" name="直線コネクタ 563"/>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65"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66" name="直線コネクタ 56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139716</xdr:rowOff>
    </xdr:from>
    <xdr:ext cx="469744" cy="259045"/>
    <xdr:sp macro="" textlink="">
      <xdr:nvSpPr>
        <xdr:cNvPr id="567" name="【公民館】&#10;一人当たり面積平均値テキスト"/>
        <xdr:cNvSpPr txBox="1"/>
      </xdr:nvSpPr>
      <xdr:spPr>
        <a:xfrm>
          <a:off x="222504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68" name="フローチャート : 判断 567"/>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69" name="フローチャート : 判断 568"/>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156845</xdr:rowOff>
    </xdr:from>
    <xdr:to>
      <xdr:col>32</xdr:col>
      <xdr:colOff>238125</xdr:colOff>
      <xdr:row>107</xdr:row>
      <xdr:rowOff>86995</xdr:rowOff>
    </xdr:to>
    <xdr:sp macro="" textlink="">
      <xdr:nvSpPr>
        <xdr:cNvPr id="575" name="円/楕円 574"/>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71772</xdr:rowOff>
    </xdr:from>
    <xdr:ext cx="469744" cy="259045"/>
    <xdr:sp macro="" textlink="">
      <xdr:nvSpPr>
        <xdr:cNvPr id="576" name="【公民館】&#10;一人当たり面積該当値テキスト"/>
        <xdr:cNvSpPr txBox="1"/>
      </xdr:nvSpPr>
      <xdr:spPr>
        <a:xfrm>
          <a:off x="22250400" y="182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164464</xdr:rowOff>
    </xdr:from>
    <xdr:to>
      <xdr:col>31</xdr:col>
      <xdr:colOff>85725</xdr:colOff>
      <xdr:row>107</xdr:row>
      <xdr:rowOff>94614</xdr:rowOff>
    </xdr:to>
    <xdr:sp macro="" textlink="">
      <xdr:nvSpPr>
        <xdr:cNvPr id="577" name="円/楕円 576"/>
        <xdr:cNvSpPr/>
      </xdr:nvSpPr>
      <xdr:spPr>
        <a:xfrm>
          <a:off x="2127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36195</xdr:rowOff>
    </xdr:from>
    <xdr:to>
      <xdr:col>32</xdr:col>
      <xdr:colOff>187325</xdr:colOff>
      <xdr:row>107</xdr:row>
      <xdr:rowOff>43814</xdr:rowOff>
    </xdr:to>
    <xdr:cxnSp macro="">
      <xdr:nvCxnSpPr>
        <xdr:cNvPr id="578" name="直線コネクタ 577"/>
        <xdr:cNvCxnSpPr/>
      </xdr:nvCxnSpPr>
      <xdr:spPr>
        <a:xfrm flipV="1">
          <a:off x="21323300" y="183813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46372</xdr:rowOff>
    </xdr:from>
    <xdr:ext cx="469744" cy="259045"/>
    <xdr:sp macro="" textlink="">
      <xdr:nvSpPr>
        <xdr:cNvPr id="579"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85741</xdr:rowOff>
    </xdr:from>
    <xdr:ext cx="469744" cy="259045"/>
    <xdr:sp macro="" textlink="">
      <xdr:nvSpPr>
        <xdr:cNvPr id="580" name="n_1mainValue【公民館】&#10;一人当たり面積"/>
        <xdr:cNvSpPr txBox="1"/>
      </xdr:nvSpPr>
      <xdr:spPr>
        <a:xfrm>
          <a:off x="21075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道路については、町の面積が少ないこともあり、町道で見た場合には、実延長に対する道路改良率で約</a:t>
          </a:r>
          <a:r>
            <a:rPr kumimoji="1" lang="en-US" altLang="ja-JP" sz="1100" b="0" i="0" u="none" strike="noStrike" kern="0" cap="none" spc="0" normalizeH="0" baseline="0" noProof="0">
              <a:ln>
                <a:noFill/>
              </a:ln>
              <a:solidFill>
                <a:prstClr val="black"/>
              </a:solidFill>
              <a:effectLst/>
              <a:uLnTx/>
              <a:uFillTx/>
              <a:latin typeface="+mn-lt"/>
              <a:ea typeface="+mn-ea"/>
              <a:cs typeface="+mn-cs"/>
            </a:rPr>
            <a:t>84</a:t>
          </a:r>
          <a:r>
            <a:rPr kumimoji="1" lang="ja-JP" altLang="ja-JP" sz="1100" b="0" i="0" u="none" strike="noStrike" kern="0" cap="none" spc="0" normalizeH="0" baseline="0" noProof="0">
              <a:ln>
                <a:noFill/>
              </a:ln>
              <a:solidFill>
                <a:prstClr val="black"/>
              </a:solidFill>
              <a:effectLst/>
              <a:uLnTx/>
              <a:uFillTx/>
              <a:latin typeface="+mn-lt"/>
              <a:ea typeface="+mn-ea"/>
              <a:cs typeface="+mn-cs"/>
            </a:rPr>
            <a:t>％、舗装率については約</a:t>
          </a:r>
          <a:r>
            <a:rPr kumimoji="1" lang="en-US" altLang="ja-JP" sz="1100" b="0" i="0" u="none" strike="noStrike" kern="0" cap="none" spc="0" normalizeH="0" baseline="0" noProof="0">
              <a:ln>
                <a:noFill/>
              </a:ln>
              <a:solidFill>
                <a:prstClr val="black"/>
              </a:solidFill>
              <a:effectLst/>
              <a:uLnTx/>
              <a:uFillTx/>
              <a:latin typeface="+mn-lt"/>
              <a:ea typeface="+mn-ea"/>
              <a:cs typeface="+mn-cs"/>
            </a:rPr>
            <a:t>90</a:t>
          </a:r>
          <a:r>
            <a:rPr kumimoji="1" lang="ja-JP" altLang="ja-JP" sz="1100" b="0" i="0" u="none" strike="noStrike" kern="0" cap="none" spc="0" normalizeH="0" baseline="0" noProof="0">
              <a:ln>
                <a:noFill/>
              </a:ln>
              <a:solidFill>
                <a:prstClr val="black"/>
              </a:solidFill>
              <a:effectLst/>
              <a:uLnTx/>
              <a:uFillTx/>
              <a:latin typeface="+mn-lt"/>
              <a:ea typeface="+mn-ea"/>
              <a:cs typeface="+mn-cs"/>
            </a:rPr>
            <a:t>％と各道路整備事業実施に伴い高い割合となっていることもあり、類似団体に比べ有形固定資産減価償却率も高い状況になっている。現在は、道路ストック総点検結果及び橋りょうにおける長寿命化対策事業を進め対策を図っているところである。また、幼稚園・保育所、学校施設については、建築年数が耐用年数を超過している施設もあることから償却率が高い状況であり、類似団体においても上位となっ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年度において幼保一体化施設の建築に伴い施設の更新がなされ、翌平成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年度において旧施設の除却予定であることから、今後減価償却率は減少する見込みである。</a:t>
          </a:r>
          <a:r>
            <a:rPr kumimoji="1" lang="ja-JP" altLang="ja-JP" sz="1100" b="0" i="0" u="none" strike="noStrike" kern="0" cap="none" spc="0" normalizeH="0" baseline="0" noProof="0">
              <a:ln>
                <a:noFill/>
              </a:ln>
              <a:solidFill>
                <a:prstClr val="black"/>
              </a:solidFill>
              <a:effectLst/>
              <a:uLnTx/>
              <a:uFillTx/>
              <a:latin typeface="+mn-lt"/>
              <a:ea typeface="+mn-ea"/>
              <a:cs typeface="+mn-cs"/>
            </a:rPr>
            <a:t>公民館については、建築築後</a:t>
          </a:r>
          <a:r>
            <a:rPr kumimoji="1" lang="en-US" altLang="ja-JP" sz="1100" b="0" i="0" u="none" strike="noStrike" kern="0" cap="none" spc="0" normalizeH="0" baseline="0" noProof="0">
              <a:ln>
                <a:noFill/>
              </a:ln>
              <a:solidFill>
                <a:prstClr val="black"/>
              </a:solidFill>
              <a:effectLst/>
              <a:uLnTx/>
              <a:uFillTx/>
              <a:latin typeface="+mn-lt"/>
              <a:ea typeface="+mn-ea"/>
              <a:cs typeface="+mn-cs"/>
            </a:rPr>
            <a:t>46</a:t>
          </a:r>
          <a:r>
            <a:rPr kumimoji="1" lang="ja-JP" altLang="ja-JP" sz="1100" b="0" i="0" u="none" strike="noStrike" kern="0" cap="none" spc="0" normalizeH="0" baseline="0" noProof="0">
              <a:ln>
                <a:noFill/>
              </a:ln>
              <a:solidFill>
                <a:prstClr val="black"/>
              </a:solidFill>
              <a:effectLst/>
              <a:uLnTx/>
              <a:uFillTx/>
              <a:latin typeface="+mn-lt"/>
              <a:ea typeface="+mn-ea"/>
              <a:cs typeface="+mn-cs"/>
            </a:rPr>
            <a:t>年が経過し、耐用年数の</a:t>
          </a:r>
          <a:r>
            <a:rPr kumimoji="1" lang="en-US" altLang="ja-JP" sz="1100" b="0" i="0" u="none" strike="noStrike" kern="0" cap="none" spc="0" normalizeH="0" baseline="0" noProof="0">
              <a:ln>
                <a:noFill/>
              </a:ln>
              <a:solidFill>
                <a:prstClr val="black"/>
              </a:solidFill>
              <a:effectLst/>
              <a:uLnTx/>
              <a:uFillTx/>
              <a:latin typeface="+mn-lt"/>
              <a:ea typeface="+mn-ea"/>
              <a:cs typeface="+mn-cs"/>
            </a:rPr>
            <a:t>38</a:t>
          </a:r>
          <a:r>
            <a:rPr kumimoji="1" lang="ja-JP" altLang="ja-JP" sz="1100" b="0" i="0" u="none" strike="noStrike" kern="0" cap="none" spc="0" normalizeH="0" baseline="0" noProof="0">
              <a:ln>
                <a:noFill/>
              </a:ln>
              <a:solidFill>
                <a:prstClr val="black"/>
              </a:solidFill>
              <a:effectLst/>
              <a:uLnTx/>
              <a:uFillTx/>
              <a:latin typeface="+mn-lt"/>
              <a:ea typeface="+mn-ea"/>
              <a:cs typeface="+mn-cs"/>
            </a:rPr>
            <a:t>年を超過しているため、有形固定資産減価償却率が</a:t>
          </a:r>
          <a:r>
            <a:rPr kumimoji="1" lang="en-US" altLang="ja-JP" sz="1100" b="0" i="0" u="none" strike="noStrike" kern="0" cap="none" spc="0" normalizeH="0" baseline="0" noProof="0">
              <a:ln>
                <a:noFill/>
              </a:ln>
              <a:solidFill>
                <a:prstClr val="black"/>
              </a:solidFill>
              <a:effectLst/>
              <a:uLnTx/>
              <a:uFillTx/>
              <a:latin typeface="+mn-lt"/>
              <a:ea typeface="+mn-ea"/>
              <a:cs typeface="+mn-cs"/>
            </a:rPr>
            <a:t>100</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％、類似団体内順位でも</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位となっている。耐用年数を超えている施設が多いことから、今後、計画的な維持管理、改築等を進める必要がある。一人当たりの数値については、類似団体との比較においてはいずれも下位の状況となっていおり、福島県平均、全国平均との比較でも全てにおいて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57802</xdr:rowOff>
    </xdr:from>
    <xdr:ext cx="405111" cy="259045"/>
    <xdr:sp macro="" textlink="">
      <xdr:nvSpPr>
        <xdr:cNvPr id="82" name="【体育館・プール】&#10;有形固定資産減価償却率平均値テキスト"/>
        <xdr:cNvSpPr txBox="1"/>
      </xdr:nvSpPr>
      <xdr:spPr>
        <a:xfrm>
          <a:off x="47244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85"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92075</xdr:rowOff>
    </xdr:from>
    <xdr:to>
      <xdr:col>6</xdr:col>
      <xdr:colOff>561975</xdr:colOff>
      <xdr:row>61</xdr:row>
      <xdr:rowOff>22225</xdr:rowOff>
    </xdr:to>
    <xdr:sp macro="" textlink="">
      <xdr:nvSpPr>
        <xdr:cNvPr id="91" name="円/楕円 90"/>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70502</xdr:rowOff>
    </xdr:from>
    <xdr:ext cx="405111" cy="259045"/>
    <xdr:sp macro="" textlink="">
      <xdr:nvSpPr>
        <xdr:cNvPr id="92" name="【体育館・プール】&#10;有形固定資産減価償却率該当値テキスト"/>
        <xdr:cNvSpPr txBox="1"/>
      </xdr:nvSpPr>
      <xdr:spPr>
        <a:xfrm>
          <a:off x="47244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169228</xdr:rowOff>
    </xdr:from>
    <xdr:to>
      <xdr:col>5</xdr:col>
      <xdr:colOff>409575</xdr:colOff>
      <xdr:row>61</xdr:row>
      <xdr:rowOff>99378</xdr:rowOff>
    </xdr:to>
    <xdr:sp macro="" textlink="">
      <xdr:nvSpPr>
        <xdr:cNvPr id="93" name="円/楕円 92"/>
        <xdr:cNvSpPr/>
      </xdr:nvSpPr>
      <xdr:spPr>
        <a:xfrm>
          <a:off x="37465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142875</xdr:rowOff>
    </xdr:from>
    <xdr:to>
      <xdr:col>6</xdr:col>
      <xdr:colOff>511175</xdr:colOff>
      <xdr:row>61</xdr:row>
      <xdr:rowOff>48578</xdr:rowOff>
    </xdr:to>
    <xdr:cxnSp macro="">
      <xdr:nvCxnSpPr>
        <xdr:cNvPr id="94" name="直線コネクタ 93"/>
        <xdr:cNvCxnSpPr/>
      </xdr:nvCxnSpPr>
      <xdr:spPr>
        <a:xfrm flipV="1">
          <a:off x="3797300" y="10429875"/>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90505</xdr:rowOff>
    </xdr:from>
    <xdr:ext cx="405111" cy="259045"/>
    <xdr:sp macro="" textlink="">
      <xdr:nvSpPr>
        <xdr:cNvPr id="95" name="n_1mainValue【体育館・プール】&#10;有形固定資産減価償却率"/>
        <xdr:cNvSpPr txBox="1"/>
      </xdr:nvSpPr>
      <xdr:spPr>
        <a:xfrm>
          <a:off x="3582043" y="1054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9" name="直線コネクタ 118"/>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20"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21" name="直線コネクタ 120"/>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22"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3" name="直線コネクタ 122"/>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24"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5" name="フローチャート : 判断 124"/>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6" name="フローチャート : 判断 125"/>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9542</xdr:rowOff>
    </xdr:from>
    <xdr:ext cx="469744" cy="259045"/>
    <xdr:sp macro="" textlink="">
      <xdr:nvSpPr>
        <xdr:cNvPr id="127" name="n_1aveValue【体育館・プール】&#10;一人当たり面積"/>
        <xdr:cNvSpPr txBox="1"/>
      </xdr:nvSpPr>
      <xdr:spPr>
        <a:xfrm>
          <a:off x="9391727" y="1012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133985</xdr:rowOff>
    </xdr:from>
    <xdr:to>
      <xdr:col>15</xdr:col>
      <xdr:colOff>231775</xdr:colOff>
      <xdr:row>56</xdr:row>
      <xdr:rowOff>64135</xdr:rowOff>
    </xdr:to>
    <xdr:sp macro="" textlink="">
      <xdr:nvSpPr>
        <xdr:cNvPr id="133" name="円/楕円 132"/>
        <xdr:cNvSpPr/>
      </xdr:nvSpPr>
      <xdr:spPr>
        <a:xfrm>
          <a:off x="104267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87012</xdr:rowOff>
    </xdr:from>
    <xdr:ext cx="469744" cy="259045"/>
    <xdr:sp macro="" textlink="">
      <xdr:nvSpPr>
        <xdr:cNvPr id="134" name="【体育館・プール】&#10;一人当たり面積該当値テキスト"/>
        <xdr:cNvSpPr txBox="1"/>
      </xdr:nvSpPr>
      <xdr:spPr>
        <a:xfrm>
          <a:off x="10566400"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168275</xdr:rowOff>
    </xdr:from>
    <xdr:to>
      <xdr:col>14</xdr:col>
      <xdr:colOff>79375</xdr:colOff>
      <xdr:row>56</xdr:row>
      <xdr:rowOff>98425</xdr:rowOff>
    </xdr:to>
    <xdr:sp macro="" textlink="">
      <xdr:nvSpPr>
        <xdr:cNvPr id="135" name="円/楕円 134"/>
        <xdr:cNvSpPr/>
      </xdr:nvSpPr>
      <xdr:spPr>
        <a:xfrm>
          <a:off x="9588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13335</xdr:rowOff>
    </xdr:from>
    <xdr:to>
      <xdr:col>15</xdr:col>
      <xdr:colOff>180975</xdr:colOff>
      <xdr:row>56</xdr:row>
      <xdr:rowOff>47625</xdr:rowOff>
    </xdr:to>
    <xdr:cxnSp macro="">
      <xdr:nvCxnSpPr>
        <xdr:cNvPr id="136" name="直線コネクタ 135"/>
        <xdr:cNvCxnSpPr/>
      </xdr:nvCxnSpPr>
      <xdr:spPr>
        <a:xfrm flipV="1">
          <a:off x="9639300" y="96145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114952</xdr:rowOff>
    </xdr:from>
    <xdr:ext cx="469744" cy="259045"/>
    <xdr:sp macro="" textlink="">
      <xdr:nvSpPr>
        <xdr:cNvPr id="137" name="n_1mainValue【体育館・プール】&#10;一人当たり面積"/>
        <xdr:cNvSpPr txBox="1"/>
      </xdr:nvSpPr>
      <xdr:spPr>
        <a:xfrm>
          <a:off x="9391727" y="937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8" name="テキスト ボックス 1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8" name="テキスト ボックス 1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60" name="テキスト ボックス 15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62" name="直線コネクタ 161"/>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63"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64" name="直線コネクタ 163"/>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65"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6" name="直線コネクタ 165"/>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7"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8" name="フローチャート : 判断 167"/>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9" name="フローチャート : 判断 168"/>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170"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101600</xdr:rowOff>
    </xdr:from>
    <xdr:to>
      <xdr:col>6</xdr:col>
      <xdr:colOff>561975</xdr:colOff>
      <xdr:row>81</xdr:row>
      <xdr:rowOff>31750</xdr:rowOff>
    </xdr:to>
    <xdr:sp macro="" textlink="">
      <xdr:nvSpPr>
        <xdr:cNvPr id="176" name="円/楕円 175"/>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124477</xdr:rowOff>
    </xdr:from>
    <xdr:ext cx="405111" cy="259045"/>
    <xdr:sp macro="" textlink="">
      <xdr:nvSpPr>
        <xdr:cNvPr id="177" name="【福祉施設】&#10;有形固定資産減価償却率該当値テキスト"/>
        <xdr:cNvSpPr txBox="1"/>
      </xdr:nvSpPr>
      <xdr:spPr>
        <a:xfrm>
          <a:off x="47244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25400</xdr:rowOff>
    </xdr:from>
    <xdr:to>
      <xdr:col>5</xdr:col>
      <xdr:colOff>409575</xdr:colOff>
      <xdr:row>81</xdr:row>
      <xdr:rowOff>127000</xdr:rowOff>
    </xdr:to>
    <xdr:sp macro="" textlink="">
      <xdr:nvSpPr>
        <xdr:cNvPr id="178" name="円/楕円 177"/>
        <xdr:cNvSpPr/>
      </xdr:nvSpPr>
      <xdr:spPr>
        <a:xfrm>
          <a:off x="3746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152400</xdr:rowOff>
    </xdr:from>
    <xdr:to>
      <xdr:col>6</xdr:col>
      <xdr:colOff>511175</xdr:colOff>
      <xdr:row>81</xdr:row>
      <xdr:rowOff>76200</xdr:rowOff>
    </xdr:to>
    <xdr:cxnSp macro="">
      <xdr:nvCxnSpPr>
        <xdr:cNvPr id="179" name="直線コネクタ 178"/>
        <xdr:cNvCxnSpPr/>
      </xdr:nvCxnSpPr>
      <xdr:spPr>
        <a:xfrm flipV="1">
          <a:off x="3797300" y="13868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143527</xdr:rowOff>
    </xdr:from>
    <xdr:ext cx="405111" cy="259045"/>
    <xdr:sp macro="" textlink="">
      <xdr:nvSpPr>
        <xdr:cNvPr id="180" name="n_1mainValue【福祉施設】&#10;有形固定資産減価償却率"/>
        <xdr:cNvSpPr txBox="1"/>
      </xdr:nvSpPr>
      <xdr:spPr>
        <a:xfrm>
          <a:off x="3582043"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06" name="直線コネクタ 205"/>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07"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08" name="直線コネクタ 207"/>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9"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10" name="直線コネクタ 209"/>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11"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12" name="フローチャート : 判断 211"/>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13" name="フローチャート : 判断 212"/>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14"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52614</xdr:rowOff>
    </xdr:from>
    <xdr:to>
      <xdr:col>15</xdr:col>
      <xdr:colOff>231775</xdr:colOff>
      <xdr:row>83</xdr:row>
      <xdr:rowOff>154214</xdr:rowOff>
    </xdr:to>
    <xdr:sp macro="" textlink="">
      <xdr:nvSpPr>
        <xdr:cNvPr id="220" name="円/楕円 219"/>
        <xdr:cNvSpPr/>
      </xdr:nvSpPr>
      <xdr:spPr>
        <a:xfrm>
          <a:off x="104267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75491</xdr:rowOff>
    </xdr:from>
    <xdr:ext cx="469744" cy="259045"/>
    <xdr:sp macro="" textlink="">
      <xdr:nvSpPr>
        <xdr:cNvPr id="221" name="【福祉施設】&#10;一人当たり面積該当値テキスト"/>
        <xdr:cNvSpPr txBox="1"/>
      </xdr:nvSpPr>
      <xdr:spPr>
        <a:xfrm>
          <a:off x="10566400" y="1413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65677</xdr:rowOff>
    </xdr:from>
    <xdr:to>
      <xdr:col>14</xdr:col>
      <xdr:colOff>79375</xdr:colOff>
      <xdr:row>83</xdr:row>
      <xdr:rowOff>167277</xdr:rowOff>
    </xdr:to>
    <xdr:sp macro="" textlink="">
      <xdr:nvSpPr>
        <xdr:cNvPr id="222" name="円/楕円 221"/>
        <xdr:cNvSpPr/>
      </xdr:nvSpPr>
      <xdr:spPr>
        <a:xfrm>
          <a:off x="9588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103414</xdr:rowOff>
    </xdr:from>
    <xdr:to>
      <xdr:col>15</xdr:col>
      <xdr:colOff>180975</xdr:colOff>
      <xdr:row>83</xdr:row>
      <xdr:rowOff>116477</xdr:rowOff>
    </xdr:to>
    <xdr:cxnSp macro="">
      <xdr:nvCxnSpPr>
        <xdr:cNvPr id="223" name="直線コネクタ 222"/>
        <xdr:cNvCxnSpPr/>
      </xdr:nvCxnSpPr>
      <xdr:spPr>
        <a:xfrm flipV="1">
          <a:off x="9639300" y="1433376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12354</xdr:rowOff>
    </xdr:from>
    <xdr:ext cx="469744" cy="259045"/>
    <xdr:sp macro="" textlink="">
      <xdr:nvSpPr>
        <xdr:cNvPr id="224" name="n_1mainValue【福祉施設】&#10;一人当たり面積"/>
        <xdr:cNvSpPr txBox="1"/>
      </xdr:nvSpPr>
      <xdr:spPr>
        <a:xfrm>
          <a:off x="9391727" y="14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8" name="正方形/長方形 24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9" name="正方形/長方形 2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0" name="正方形/長方形 2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1" name="正方形/長方形 2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2" name="正方形/長方形 2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3" name="正方形/長方形 2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4" name="正方形/長方形 2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5" name="正方形/長方形 2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6" name="正方形/長方形 25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7" name="正方形/長方形 2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8" name="正方形/長方形 2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9" name="正方形/長方形 2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60" name="正方形/長方形 2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1" name="正方形/長方形 2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62" name="正方形/長方形 2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63" name="正方形/長方形 2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4" name="正方形/長方形 2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65" name="テキスト ボックス 2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6" name="直線コネクタ 2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67" name="テキスト ボックス 2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68" name="直線コネクタ 2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69" name="テキスト ボックス 26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70" name="直線コネクタ 2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71" name="テキスト ボックス 2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72" name="直線コネクタ 2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73" name="テキスト ボックス 2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74" name="直線コネクタ 2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75" name="テキスト ボックス 2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76" name="直線コネクタ 2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77" name="テキスト ボックス 2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78" name="直線コネクタ 2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79" name="テキスト ボックス 27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80" name="直線コネクタ 2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81" name="テキスト ボックス 2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283" name="直線コネクタ 282"/>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284"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285" name="直線コネクタ 284"/>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286"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287" name="直線コネクタ 28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94542</xdr:rowOff>
    </xdr:from>
    <xdr:ext cx="405111" cy="259045"/>
    <xdr:sp macro="" textlink="">
      <xdr:nvSpPr>
        <xdr:cNvPr id="288" name="【保健センター・保健所】&#10;有形固定資産減価償却率平均値テキスト"/>
        <xdr:cNvSpPr txBox="1"/>
      </xdr:nvSpPr>
      <xdr:spPr>
        <a:xfrm>
          <a:off x="16408400" y="10381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289" name="フローチャート : 判断 288"/>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290" name="フローチャート : 判断 289"/>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291"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92" name="テキスト ボックス 2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93" name="テキスト ボックス 2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94" name="テキスト ボックス 2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95" name="テキスト ボックス 2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96" name="テキスト ボックス 2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297" name="円/楕円 296"/>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50092</xdr:rowOff>
    </xdr:from>
    <xdr:ext cx="405111" cy="259045"/>
    <xdr:sp macro="" textlink="">
      <xdr:nvSpPr>
        <xdr:cNvPr id="298" name="【保健センター・保健所】&#10;有形固定資産減価償却率該当値テキスト"/>
        <xdr:cNvSpPr txBox="1"/>
      </xdr:nvSpPr>
      <xdr:spPr>
        <a:xfrm>
          <a:off x="164084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136978</xdr:rowOff>
    </xdr:from>
    <xdr:to>
      <xdr:col>22</xdr:col>
      <xdr:colOff>415925</xdr:colOff>
      <xdr:row>62</xdr:row>
      <xdr:rowOff>67128</xdr:rowOff>
    </xdr:to>
    <xdr:sp macro="" textlink="">
      <xdr:nvSpPr>
        <xdr:cNvPr id="299" name="円/楕円 298"/>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122465</xdr:rowOff>
    </xdr:from>
    <xdr:to>
      <xdr:col>23</xdr:col>
      <xdr:colOff>517525</xdr:colOff>
      <xdr:row>62</xdr:row>
      <xdr:rowOff>16328</xdr:rowOff>
    </xdr:to>
    <xdr:cxnSp macro="">
      <xdr:nvCxnSpPr>
        <xdr:cNvPr id="300" name="直線コネクタ 299"/>
        <xdr:cNvCxnSpPr/>
      </xdr:nvCxnSpPr>
      <xdr:spPr>
        <a:xfrm flipV="1">
          <a:off x="15481300" y="105809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58255</xdr:rowOff>
    </xdr:from>
    <xdr:ext cx="405111" cy="259045"/>
    <xdr:sp macro="" textlink="">
      <xdr:nvSpPr>
        <xdr:cNvPr id="301" name="n_1mainValue【保健センター・保健所】&#10;有形固定資産減価償却率"/>
        <xdr:cNvSpPr txBox="1"/>
      </xdr:nvSpPr>
      <xdr:spPr>
        <a:xfrm>
          <a:off x="15266043"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02" name="正方形/長方形 3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3" name="正方形/長方形 3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4" name="正方形/長方形 3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5" name="正方形/長方形 3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6" name="正方形/長方形 3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7" name="正方形/長方形 3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8" name="正方形/長方形 3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9" name="正方形/長方形 3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10" name="テキスト ボックス 3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11" name="直線コネクタ 3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12" name="直線コネクタ 3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13" name="テキスト ボックス 3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14" name="直線コネクタ 3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15" name="テキスト ボックス 3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16" name="直線コネクタ 3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17" name="テキスト ボックス 3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18" name="直線コネクタ 3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19" name="テキスト ボックス 3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20" name="直線コネクタ 3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21" name="テキスト ボックス 3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323" name="直線コネクタ 322"/>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324"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325" name="直線コネクタ 324"/>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26"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27" name="直線コネクタ 326"/>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328"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329" name="フローチャート : 判断 328"/>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330" name="フローチャート : 判断 329"/>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331"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32" name="テキスト ボックス 3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33" name="テキスト ボックス 3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34" name="テキスト ボックス 3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5" name="テキスト ボックス 3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6" name="テキスト ボックス 3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49784</xdr:rowOff>
    </xdr:from>
    <xdr:to>
      <xdr:col>32</xdr:col>
      <xdr:colOff>238125</xdr:colOff>
      <xdr:row>60</xdr:row>
      <xdr:rowOff>151384</xdr:rowOff>
    </xdr:to>
    <xdr:sp macro="" textlink="">
      <xdr:nvSpPr>
        <xdr:cNvPr id="337" name="円/楕円 336"/>
        <xdr:cNvSpPr/>
      </xdr:nvSpPr>
      <xdr:spPr>
        <a:xfrm>
          <a:off x="22110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72661</xdr:rowOff>
    </xdr:from>
    <xdr:ext cx="469744" cy="259045"/>
    <xdr:sp macro="" textlink="">
      <xdr:nvSpPr>
        <xdr:cNvPr id="338" name="【保健センター・保健所】&#10;一人当たり面積該当値テキスト"/>
        <xdr:cNvSpPr txBox="1"/>
      </xdr:nvSpPr>
      <xdr:spPr>
        <a:xfrm>
          <a:off x="222504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63500</xdr:rowOff>
    </xdr:from>
    <xdr:to>
      <xdr:col>31</xdr:col>
      <xdr:colOff>85725</xdr:colOff>
      <xdr:row>60</xdr:row>
      <xdr:rowOff>165100</xdr:rowOff>
    </xdr:to>
    <xdr:sp macro="" textlink="">
      <xdr:nvSpPr>
        <xdr:cNvPr id="339" name="円/楕円 338"/>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100584</xdr:rowOff>
    </xdr:from>
    <xdr:to>
      <xdr:col>32</xdr:col>
      <xdr:colOff>187325</xdr:colOff>
      <xdr:row>60</xdr:row>
      <xdr:rowOff>114300</xdr:rowOff>
    </xdr:to>
    <xdr:cxnSp macro="">
      <xdr:nvCxnSpPr>
        <xdr:cNvPr id="340" name="直線コネクタ 339"/>
        <xdr:cNvCxnSpPr/>
      </xdr:nvCxnSpPr>
      <xdr:spPr>
        <a:xfrm flipV="1">
          <a:off x="21323300" y="10387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156227</xdr:rowOff>
    </xdr:from>
    <xdr:ext cx="469744" cy="259045"/>
    <xdr:sp macro="" textlink="">
      <xdr:nvSpPr>
        <xdr:cNvPr id="341" name="n_1main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42" name="正方形/長方形 3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3" name="正方形/長方形 3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4" name="正方形/長方形 3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5" name="正方形/長方形 3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6" name="正方形/長方形 3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7" name="正方形/長方形 3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8" name="正方形/長方形 3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9" name="正方形/長方形 3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50" name="テキスト ボックス 3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1" name="直線コネクタ 3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52" name="直線コネクタ 3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53" name="テキスト ボックス 3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54" name="直線コネクタ 3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55" name="テキスト ボックス 3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56" name="直線コネクタ 3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57" name="テキスト ボックス 3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58" name="直線コネクタ 3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59" name="テキスト ボックス 3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60" name="直線コネクタ 3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61" name="テキスト ボックス 3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62" name="直線コネクタ 3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63" name="テキスト ボックス 3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4" name="直線コネクタ 3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5" name="テキスト ボックス 3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367" name="直線コネクタ 366"/>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68"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69" name="直線コネクタ 368"/>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370"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371" name="直線コネクタ 370"/>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372"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373" name="フローチャート : 判断 372"/>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374" name="フローチャート : 判断 373"/>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375"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6" name="テキスト ボックス 3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7" name="テキスト ボックス 3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8" name="テキスト ボックス 3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9" name="テキスト ボックス 3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80" name="テキスト ボックス 3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152219</xdr:rowOff>
    </xdr:from>
    <xdr:to>
      <xdr:col>23</xdr:col>
      <xdr:colOff>568325</xdr:colOff>
      <xdr:row>79</xdr:row>
      <xdr:rowOff>82369</xdr:rowOff>
    </xdr:to>
    <xdr:sp macro="" textlink="">
      <xdr:nvSpPr>
        <xdr:cNvPr id="381" name="円/楕円 380"/>
        <xdr:cNvSpPr/>
      </xdr:nvSpPr>
      <xdr:spPr>
        <a:xfrm>
          <a:off x="162687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3646</xdr:rowOff>
    </xdr:from>
    <xdr:ext cx="405111" cy="259045"/>
    <xdr:sp macro="" textlink="">
      <xdr:nvSpPr>
        <xdr:cNvPr id="382" name="【消防施設】&#10;有形固定資産減価償却率該当値テキスト"/>
        <xdr:cNvSpPr txBox="1"/>
      </xdr:nvSpPr>
      <xdr:spPr>
        <a:xfrm>
          <a:off x="16408400" y="1337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3" name="正方形/長方形 3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4" name="正方形/長方形 3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5" name="正方形/長方形 3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6" name="正方形/長方形 3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7" name="正方形/長方形 3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8" name="正方形/長方形 3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9" name="正方形/長方形 3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0" name="正方形/長方形 3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91" name="テキスト ボックス 3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92" name="直線コネクタ 3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93" name="直線コネクタ 3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94" name="テキスト ボックス 3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95" name="直線コネクタ 3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96" name="テキスト ボックス 3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97" name="直線コネクタ 3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98" name="テキスト ボックス 3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99" name="直線コネクタ 3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00" name="テキスト ボックス 3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01" name="直線コネクタ 4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02" name="テキスト ボックス 4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404" name="直線コネクタ 403"/>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405"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406" name="直線コネクタ 405"/>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407"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408" name="直線コネクタ 407"/>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138192</xdr:rowOff>
    </xdr:from>
    <xdr:ext cx="469744" cy="259045"/>
    <xdr:sp macro="" textlink="">
      <xdr:nvSpPr>
        <xdr:cNvPr id="409" name="【消防施設】&#10;一人当たり面積平均値テキスト"/>
        <xdr:cNvSpPr txBox="1"/>
      </xdr:nvSpPr>
      <xdr:spPr>
        <a:xfrm>
          <a:off x="22250400" y="1402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410" name="フローチャート : 判断 409"/>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411" name="フローチャート : 判断 410"/>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412"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13" name="テキスト ボックス 4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14" name="テキスト ボックス 4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15" name="テキスト ボックス 4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16" name="テキスト ボックス 4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7" name="テキスト ボックス 4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33020</xdr:rowOff>
    </xdr:from>
    <xdr:to>
      <xdr:col>32</xdr:col>
      <xdr:colOff>238125</xdr:colOff>
      <xdr:row>84</xdr:row>
      <xdr:rowOff>134620</xdr:rowOff>
    </xdr:to>
    <xdr:sp macro="" textlink="">
      <xdr:nvSpPr>
        <xdr:cNvPr id="418" name="円/楕円 417"/>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11447</xdr:rowOff>
    </xdr:from>
    <xdr:ext cx="469744" cy="259045"/>
    <xdr:sp macro="" textlink="">
      <xdr:nvSpPr>
        <xdr:cNvPr id="419" name="【消防施設】&#10;一人当たり面積該当値テキスト"/>
        <xdr:cNvSpPr txBox="1"/>
      </xdr:nvSpPr>
      <xdr:spPr>
        <a:xfrm>
          <a:off x="222504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8" name="テキスト ボックス 4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9" name="直線コネクタ 4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0" name="テキスト ボックス 4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1" name="直線コネクタ 4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2" name="テキスト ボックス 4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3" name="直線コネクタ 4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4" name="テキスト ボックス 4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5" name="直線コネクタ 4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6" name="テキスト ボックス 4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7" name="直線コネクタ 4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8" name="テキスト ボックス 4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9" name="直線コネクタ 4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0" name="テキスト ボックス 4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1" name="直線コネクタ 4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2" name="テキスト ボックス 4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44" name="直線コネクタ 443"/>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45"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46" name="直線コネクタ 445"/>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47"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48" name="直線コネクタ 44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49"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50" name="フローチャート : 判断 449"/>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51" name="フローチャート : 判断 450"/>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52"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53" name="テキスト ボックス 4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4" name="テキスト ボックス 4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5" name="テキスト ボックス 4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6" name="テキスト ボックス 4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7" name="テキスト ボックス 4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158750</xdr:rowOff>
    </xdr:from>
    <xdr:to>
      <xdr:col>23</xdr:col>
      <xdr:colOff>568325</xdr:colOff>
      <xdr:row>101</xdr:row>
      <xdr:rowOff>88900</xdr:rowOff>
    </xdr:to>
    <xdr:sp macro="" textlink="">
      <xdr:nvSpPr>
        <xdr:cNvPr id="458" name="円/楕円 457"/>
        <xdr:cNvSpPr/>
      </xdr:nvSpPr>
      <xdr:spPr>
        <a:xfrm>
          <a:off x="162687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10177</xdr:rowOff>
    </xdr:from>
    <xdr:ext cx="405111" cy="259045"/>
    <xdr:sp macro="" textlink="">
      <xdr:nvSpPr>
        <xdr:cNvPr id="459" name="【庁舎】&#10;有形固定資産減価償却率該当値テキスト"/>
        <xdr:cNvSpPr txBox="1"/>
      </xdr:nvSpPr>
      <xdr:spPr>
        <a:xfrm>
          <a:off x="16408400"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17780</xdr:rowOff>
    </xdr:from>
    <xdr:to>
      <xdr:col>22</xdr:col>
      <xdr:colOff>415925</xdr:colOff>
      <xdr:row>101</xdr:row>
      <xdr:rowOff>119380</xdr:rowOff>
    </xdr:to>
    <xdr:sp macro="" textlink="">
      <xdr:nvSpPr>
        <xdr:cNvPr id="460" name="円/楕円 459"/>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38100</xdr:rowOff>
    </xdr:from>
    <xdr:to>
      <xdr:col>23</xdr:col>
      <xdr:colOff>517525</xdr:colOff>
      <xdr:row>101</xdr:row>
      <xdr:rowOff>68580</xdr:rowOff>
    </xdr:to>
    <xdr:cxnSp macro="">
      <xdr:nvCxnSpPr>
        <xdr:cNvPr id="461" name="直線コネクタ 460"/>
        <xdr:cNvCxnSpPr/>
      </xdr:nvCxnSpPr>
      <xdr:spPr>
        <a:xfrm flipV="1">
          <a:off x="15481300" y="17354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99</xdr:row>
      <xdr:rowOff>135907</xdr:rowOff>
    </xdr:from>
    <xdr:ext cx="405111" cy="259045"/>
    <xdr:sp macro="" textlink="">
      <xdr:nvSpPr>
        <xdr:cNvPr id="462" name="n_1mainValue【庁舎】&#10;有形固定資産減価償却率"/>
        <xdr:cNvSpPr txBox="1"/>
      </xdr:nvSpPr>
      <xdr:spPr>
        <a:xfrm>
          <a:off x="15266043"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3" name="正方形/長方形 4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0" name="正方形/長方形 4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1" name="テキスト ボックス 4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2" name="直線コネクタ 4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3" name="テキスト ボックス 4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74" name="直線コネクタ 4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75" name="テキスト ボックス 4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76" name="直線コネクタ 4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77" name="テキスト ボックス 4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78" name="直線コネクタ 4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79" name="テキスト ボックス 4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0" name="直線コネクタ 4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1" name="テキスト ボックス 4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2" name="直線コネクタ 4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3" name="テキスト ボックス 4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87" name="直線コネクタ 486"/>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88"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89" name="直線コネクタ 488"/>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90"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91" name="直線コネクタ 490"/>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139716</xdr:rowOff>
    </xdr:from>
    <xdr:ext cx="469744" cy="259045"/>
    <xdr:sp macro="" textlink="">
      <xdr:nvSpPr>
        <xdr:cNvPr id="492" name="【庁舎】&#10;一人当たり面積平均値テキスト"/>
        <xdr:cNvSpPr txBox="1"/>
      </xdr:nvSpPr>
      <xdr:spPr>
        <a:xfrm>
          <a:off x="22250400" y="1797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93" name="フローチャート : 判断 492"/>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494" name="フローチャート : 判断 493"/>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495"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96" name="テキスト ボックス 4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7" name="テキスト ボックス 4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8" name="テキスト ボックス 4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9" name="テキスト ボックス 4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0" name="テキスト ボックス 4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113030</xdr:rowOff>
    </xdr:from>
    <xdr:to>
      <xdr:col>32</xdr:col>
      <xdr:colOff>238125</xdr:colOff>
      <xdr:row>109</xdr:row>
      <xdr:rowOff>43180</xdr:rowOff>
    </xdr:to>
    <xdr:sp macro="" textlink="">
      <xdr:nvSpPr>
        <xdr:cNvPr id="501" name="円/楕円 500"/>
        <xdr:cNvSpPr/>
      </xdr:nvSpPr>
      <xdr:spPr>
        <a:xfrm>
          <a:off x="221107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27957</xdr:rowOff>
    </xdr:from>
    <xdr:ext cx="469744" cy="259045"/>
    <xdr:sp macro="" textlink="">
      <xdr:nvSpPr>
        <xdr:cNvPr id="502" name="【庁舎】&#10;一人当たり面積該当値テキスト"/>
        <xdr:cNvSpPr txBox="1"/>
      </xdr:nvSpPr>
      <xdr:spPr>
        <a:xfrm>
          <a:off x="22250400"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122555</xdr:rowOff>
    </xdr:from>
    <xdr:to>
      <xdr:col>31</xdr:col>
      <xdr:colOff>85725</xdr:colOff>
      <xdr:row>109</xdr:row>
      <xdr:rowOff>52705</xdr:rowOff>
    </xdr:to>
    <xdr:sp macro="" textlink="">
      <xdr:nvSpPr>
        <xdr:cNvPr id="503" name="円/楕円 502"/>
        <xdr:cNvSpPr/>
      </xdr:nvSpPr>
      <xdr:spPr>
        <a:xfrm>
          <a:off x="21272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163830</xdr:rowOff>
    </xdr:from>
    <xdr:to>
      <xdr:col>32</xdr:col>
      <xdr:colOff>187325</xdr:colOff>
      <xdr:row>109</xdr:row>
      <xdr:rowOff>1905</xdr:rowOff>
    </xdr:to>
    <xdr:cxnSp macro="">
      <xdr:nvCxnSpPr>
        <xdr:cNvPr id="504" name="直線コネクタ 503"/>
        <xdr:cNvCxnSpPr/>
      </xdr:nvCxnSpPr>
      <xdr:spPr>
        <a:xfrm flipV="1">
          <a:off x="21323300" y="186804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109</xdr:row>
      <xdr:rowOff>43832</xdr:rowOff>
    </xdr:from>
    <xdr:ext cx="469744" cy="259045"/>
    <xdr:sp macro="" textlink="">
      <xdr:nvSpPr>
        <xdr:cNvPr id="505" name="n_1mainValue【庁舎】&#10;一人当たり面積"/>
        <xdr:cNvSpPr txBox="1"/>
      </xdr:nvSpPr>
      <xdr:spPr>
        <a:xfrm>
          <a:off x="21075727" y="187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6" name="正方形/長方形 5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7" name="正方形/長方形 5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8" name="テキスト ボックス 5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体育館・プールについては、勤労者体育館、プール管理棟の建築年数が経過しているものの、武道館の建築経過年数が浅いことと町民体育館については改修事業を実施したことから有形固定資産減価償却率は類似団体に比べ低い状況となっている。保健センター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年度に建築し耐用年数を超過していないが、建築後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年以上経過している施設でもあるため、今後、計画的な維持管理棟の対応が必要である。庁舎については、昭和</a:t>
          </a:r>
          <a:r>
            <a:rPr kumimoji="1" lang="en-US" altLang="ja-JP" sz="1100" b="0" i="0" u="none" strike="noStrike" kern="0" cap="none" spc="0" normalizeH="0" baseline="0" noProof="0">
              <a:ln>
                <a:noFill/>
              </a:ln>
              <a:solidFill>
                <a:prstClr val="black"/>
              </a:solidFill>
              <a:effectLst/>
              <a:uLnTx/>
              <a:uFillTx/>
              <a:latin typeface="+mn-lt"/>
              <a:ea typeface="+mn-ea"/>
              <a:cs typeface="+mn-cs"/>
            </a:rPr>
            <a:t>34</a:t>
          </a:r>
          <a:r>
            <a:rPr kumimoji="1" lang="ja-JP" altLang="ja-JP" sz="1100" b="0" i="0" u="none" strike="noStrike" kern="0" cap="none" spc="0" normalizeH="0" baseline="0" noProof="0">
              <a:ln>
                <a:noFill/>
              </a:ln>
              <a:solidFill>
                <a:prstClr val="black"/>
              </a:solidFill>
              <a:effectLst/>
              <a:uLnTx/>
              <a:uFillTx/>
              <a:latin typeface="+mn-lt"/>
              <a:ea typeface="+mn-ea"/>
              <a:cs typeface="+mn-cs"/>
            </a:rPr>
            <a:t>年に建築され、建築後</a:t>
          </a:r>
          <a:r>
            <a:rPr kumimoji="1" lang="en-US" altLang="ja-JP" sz="1100" b="0" i="0" u="none" strike="noStrike" kern="0" cap="none" spc="0" normalizeH="0" baseline="0" noProof="0">
              <a:ln>
                <a:noFill/>
              </a:ln>
              <a:solidFill>
                <a:prstClr val="black"/>
              </a:solidFill>
              <a:effectLst/>
              <a:uLnTx/>
              <a:uFillTx/>
              <a:latin typeface="+mn-lt"/>
              <a:ea typeface="+mn-ea"/>
              <a:cs typeface="+mn-cs"/>
            </a:rPr>
            <a:t>58</a:t>
          </a:r>
          <a:r>
            <a:rPr kumimoji="1" lang="ja-JP" altLang="ja-JP" sz="1100" b="0" i="0" u="none" strike="noStrike" kern="0" cap="none" spc="0" normalizeH="0" baseline="0" noProof="0">
              <a:ln>
                <a:noFill/>
              </a:ln>
              <a:solidFill>
                <a:prstClr val="black"/>
              </a:solidFill>
              <a:effectLst/>
              <a:uLnTx/>
              <a:uFillTx/>
              <a:latin typeface="+mn-lt"/>
              <a:ea typeface="+mn-ea"/>
              <a:cs typeface="+mn-cs"/>
            </a:rPr>
            <a:t>年が経過しており改修事業を実施している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が</a:t>
          </a:r>
          <a:r>
            <a:rPr kumimoji="1" lang="ja-JP" altLang="ja-JP" sz="1100" b="0" i="0" u="none" strike="noStrike" kern="0" cap="none" spc="0" normalizeH="0" baseline="0" noProof="0">
              <a:ln>
                <a:noFill/>
              </a:ln>
              <a:solidFill>
                <a:prstClr val="black"/>
              </a:solidFill>
              <a:effectLst/>
              <a:uLnTx/>
              <a:uFillTx/>
              <a:latin typeface="+mn-lt"/>
              <a:ea typeface="+mn-ea"/>
              <a:cs typeface="+mn-cs"/>
            </a:rPr>
            <a:t>、耐用年数を超過していることもあり有形固定資産減価償却率は高く、類似団体との比較においても高い状況である。そのため、今後、計画的な維持管理、改築等を進める必要がある。一人当たりの数値については、類似団体との比較において、体育館・プール、福祉施設、保健センターでは上中位、庁舎については下位の状況となっているが、全国平均との比較では全てにおいて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b="0" i="0" baseline="0">
              <a:solidFill>
                <a:sysClr val="windowText" lastClr="000000"/>
              </a:solidFill>
              <a:effectLst/>
              <a:latin typeface="ＭＳ Ｐゴシック"/>
              <a:ea typeface="+mn-ea"/>
              <a:cs typeface="+mn-cs"/>
            </a:rPr>
            <a:t>　</a:t>
          </a:r>
          <a:r>
            <a:rPr lang="ja-JP" altLang="ja-JP" sz="950" b="0" i="0" baseline="0">
              <a:solidFill>
                <a:sysClr val="windowText" lastClr="000000"/>
              </a:solidFill>
              <a:effectLst/>
              <a:latin typeface="+mn-lt"/>
              <a:ea typeface="+mn-ea"/>
              <a:cs typeface="+mn-cs"/>
            </a:rPr>
            <a:t>分子となる基準財政収入額については、対前年比</a:t>
          </a:r>
          <a:r>
            <a:rPr lang="en-US" altLang="ja-JP" sz="950" b="0" i="0" baseline="0">
              <a:solidFill>
                <a:sysClr val="windowText" lastClr="000000"/>
              </a:solidFill>
              <a:effectLst/>
              <a:latin typeface="+mn-lt"/>
              <a:ea typeface="+mn-ea"/>
              <a:cs typeface="+mn-cs"/>
            </a:rPr>
            <a:t>3.5%</a:t>
          </a:r>
          <a:r>
            <a:rPr lang="ja-JP" altLang="ja-JP" sz="950" b="0" i="0" baseline="0">
              <a:solidFill>
                <a:sysClr val="windowText" lastClr="000000"/>
              </a:solidFill>
              <a:effectLst/>
              <a:latin typeface="+mn-lt"/>
              <a:ea typeface="+mn-ea"/>
              <a:cs typeface="+mn-cs"/>
            </a:rPr>
            <a:t>となっている。</a:t>
          </a:r>
          <a:r>
            <a:rPr lang="ja-JP" altLang="en-US" sz="950" b="0" i="0" baseline="0">
              <a:solidFill>
                <a:sysClr val="windowText" lastClr="000000"/>
              </a:solidFill>
              <a:effectLst/>
              <a:latin typeface="+mn-lt"/>
              <a:ea typeface="+mn-ea"/>
              <a:cs typeface="+mn-cs"/>
            </a:rPr>
            <a:t>太陽光発電設備の設置による固定資産税</a:t>
          </a:r>
          <a:r>
            <a:rPr lang="en-US"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償却資産</a:t>
          </a:r>
          <a:r>
            <a:rPr lang="en-US"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の増によるものが対前年比</a:t>
          </a:r>
          <a:r>
            <a:rPr lang="en-US" altLang="ja-JP" sz="950" b="0" i="0" baseline="0">
              <a:solidFill>
                <a:sysClr val="windowText" lastClr="000000"/>
              </a:solidFill>
              <a:effectLst/>
              <a:latin typeface="+mn-lt"/>
              <a:ea typeface="+mn-ea"/>
              <a:cs typeface="+mn-cs"/>
            </a:rPr>
            <a:t>13.6%</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地方消費税交付金において</a:t>
          </a:r>
          <a:r>
            <a:rPr lang="ja-JP" altLang="en-US" sz="950" b="0" i="0" baseline="0">
              <a:solidFill>
                <a:sysClr val="windowText" lastClr="000000"/>
              </a:solidFill>
              <a:effectLst/>
              <a:latin typeface="+mn-lt"/>
              <a:ea typeface="+mn-ea"/>
              <a:cs typeface="+mn-cs"/>
            </a:rPr>
            <a:t>も対前年比</a:t>
          </a:r>
          <a:r>
            <a:rPr lang="en-US" altLang="ja-JP" sz="950" b="0" i="0" baseline="0">
              <a:solidFill>
                <a:sysClr val="windowText" lastClr="000000"/>
              </a:solidFill>
              <a:effectLst/>
              <a:latin typeface="+mn-lt"/>
              <a:ea typeface="+mn-ea"/>
              <a:cs typeface="+mn-cs"/>
            </a:rPr>
            <a:t>9.4%</a:t>
          </a:r>
          <a:r>
            <a:rPr lang="ja-JP" altLang="ja-JP" sz="950" b="0" i="0" baseline="0">
              <a:solidFill>
                <a:sysClr val="windowText" lastClr="000000"/>
              </a:solidFill>
              <a:effectLst/>
              <a:latin typeface="+mn-lt"/>
              <a:ea typeface="+mn-ea"/>
              <a:cs typeface="+mn-cs"/>
            </a:rPr>
            <a:t>増と大き</a:t>
          </a:r>
          <a:r>
            <a:rPr lang="ja-JP" altLang="en-US" sz="950" b="0" i="0" baseline="0">
              <a:solidFill>
                <a:sysClr val="windowText" lastClr="000000"/>
              </a:solidFill>
              <a:effectLst/>
              <a:latin typeface="+mn-lt"/>
              <a:ea typeface="+mn-ea"/>
              <a:cs typeface="+mn-cs"/>
            </a:rPr>
            <a:t>なっている。</a:t>
          </a:r>
          <a:r>
            <a:rPr lang="ja-JP" altLang="ja-JP" sz="950" b="0" i="0" baseline="0">
              <a:solidFill>
                <a:sysClr val="windowText" lastClr="000000"/>
              </a:solidFill>
              <a:effectLst/>
              <a:latin typeface="+mn-lt"/>
              <a:ea typeface="+mn-ea"/>
              <a:cs typeface="+mn-cs"/>
            </a:rPr>
            <a:t>分母の基準財政需要額については、対前年比</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0.6%</a:t>
          </a:r>
          <a:r>
            <a:rPr lang="ja-JP" altLang="en-US" sz="950" b="0" i="0" baseline="0">
              <a:solidFill>
                <a:sysClr val="windowText" lastClr="000000"/>
              </a:solidFill>
              <a:effectLst/>
              <a:latin typeface="+mn-lt"/>
              <a:ea typeface="+mn-ea"/>
              <a:cs typeface="+mn-cs"/>
            </a:rPr>
            <a:t>と</a:t>
          </a:r>
          <a:r>
            <a:rPr lang="ja-JP" altLang="ja-JP" sz="950" b="0" i="0" baseline="0">
              <a:solidFill>
                <a:sysClr val="windowText" lastClr="000000"/>
              </a:solidFill>
              <a:effectLst/>
              <a:latin typeface="+mn-lt"/>
              <a:ea typeface="+mn-ea"/>
              <a:cs typeface="+mn-cs"/>
            </a:rPr>
            <a:t>なっている。単位費用の増減のほか、</a:t>
          </a:r>
          <a:r>
            <a:rPr lang="ja-JP" altLang="en-US" sz="950" b="0" i="0" baseline="0">
              <a:solidFill>
                <a:sysClr val="windowText" lastClr="000000"/>
              </a:solidFill>
              <a:effectLst/>
              <a:latin typeface="+mn-lt"/>
              <a:ea typeface="+mn-ea"/>
              <a:cs typeface="+mn-cs"/>
            </a:rPr>
            <a:t>地域経済・雇用対策費において対前年比△</a:t>
          </a:r>
          <a:r>
            <a:rPr lang="en-US" altLang="ja-JP" sz="950" b="0" i="0" baseline="0">
              <a:solidFill>
                <a:sysClr val="windowText" lastClr="000000"/>
              </a:solidFill>
              <a:effectLst/>
              <a:latin typeface="+mn-lt"/>
              <a:ea typeface="+mn-ea"/>
              <a:cs typeface="+mn-cs"/>
            </a:rPr>
            <a:t>45.6%</a:t>
          </a:r>
          <a:r>
            <a:rPr lang="ja-JP" altLang="en-US" sz="950" b="0" i="0" baseline="0">
              <a:solidFill>
                <a:sysClr val="windowText" lastClr="000000"/>
              </a:solidFill>
              <a:effectLst/>
              <a:latin typeface="+mn-lt"/>
              <a:ea typeface="+mn-ea"/>
              <a:cs typeface="+mn-cs"/>
            </a:rPr>
            <a:t>、臨時財政対策債振替え相当額の△</a:t>
          </a:r>
          <a:r>
            <a:rPr lang="en-US" altLang="ja-JP" sz="950" b="0" i="0" baseline="0">
              <a:solidFill>
                <a:sysClr val="windowText" lastClr="000000"/>
              </a:solidFill>
              <a:effectLst/>
              <a:latin typeface="+mn-lt"/>
              <a:ea typeface="+mn-ea"/>
              <a:cs typeface="+mn-cs"/>
            </a:rPr>
            <a:t>22.2%</a:t>
          </a:r>
          <a:r>
            <a:rPr lang="ja-JP" altLang="en-US" sz="950" b="0" i="0" baseline="0">
              <a:solidFill>
                <a:sysClr val="windowText" lastClr="000000"/>
              </a:solidFill>
              <a:effectLst/>
              <a:latin typeface="+mn-lt"/>
              <a:ea typeface="+mn-ea"/>
              <a:cs typeface="+mn-cs"/>
            </a:rPr>
            <a:t>によるものが大きい。</a:t>
          </a:r>
          <a:r>
            <a:rPr lang="ja-JP" altLang="ja-JP" sz="950" b="0" i="0" baseline="0">
              <a:solidFill>
                <a:sysClr val="windowText" lastClr="000000"/>
              </a:solidFill>
              <a:effectLst/>
              <a:latin typeface="+mn-lt"/>
              <a:ea typeface="+mn-ea"/>
              <a:cs typeface="+mn-cs"/>
            </a:rPr>
            <a:t>従前より自主財源である町税が脆弱であり、かつ、年々人口減少が進んでおり、平成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年国勢調査においても老年人口割合が</a:t>
          </a:r>
          <a:r>
            <a:rPr lang="en-US" altLang="ja-JP" sz="950" b="0" i="0" baseline="0">
              <a:solidFill>
                <a:sysClr val="windowText" lastClr="000000"/>
              </a:solidFill>
              <a:effectLst/>
              <a:latin typeface="+mn-lt"/>
              <a:ea typeface="+mn-ea"/>
              <a:cs typeface="+mn-cs"/>
            </a:rPr>
            <a:t>29.2%</a:t>
          </a:r>
          <a:r>
            <a:rPr lang="ja-JP" altLang="ja-JP" sz="950" b="0" i="0" baseline="0">
              <a:solidFill>
                <a:sysClr val="windowText" lastClr="000000"/>
              </a:solidFill>
              <a:effectLst/>
              <a:latin typeface="+mn-lt"/>
              <a:ea typeface="+mn-ea"/>
              <a:cs typeface="+mn-cs"/>
            </a:rPr>
            <a:t>と全国平均の</a:t>
          </a:r>
          <a:r>
            <a:rPr lang="en-US" altLang="ja-JP" sz="950" b="0" i="0" baseline="0">
              <a:solidFill>
                <a:sysClr val="windowText" lastClr="000000"/>
              </a:solidFill>
              <a:effectLst/>
              <a:latin typeface="+mn-lt"/>
              <a:ea typeface="+mn-ea"/>
              <a:cs typeface="+mn-cs"/>
            </a:rPr>
            <a:t>26.7%</a:t>
          </a:r>
          <a:r>
            <a:rPr lang="ja-JP" altLang="ja-JP" sz="950" b="0" i="0" baseline="0">
              <a:solidFill>
                <a:sysClr val="windowText" lastClr="000000"/>
              </a:solidFill>
              <a:effectLst/>
              <a:latin typeface="+mn-lt"/>
              <a:ea typeface="+mn-ea"/>
              <a:cs typeface="+mn-cs"/>
            </a:rPr>
            <a:t>、福島県平均の</a:t>
          </a:r>
          <a:r>
            <a:rPr lang="en-US" altLang="ja-JP" sz="950" b="0" i="0" baseline="0">
              <a:solidFill>
                <a:sysClr val="windowText" lastClr="000000"/>
              </a:solidFill>
              <a:effectLst/>
              <a:latin typeface="+mn-lt"/>
              <a:ea typeface="+mn-ea"/>
              <a:cs typeface="+mn-cs"/>
            </a:rPr>
            <a:t>29.1%</a:t>
          </a:r>
          <a:r>
            <a:rPr lang="ja-JP" altLang="ja-JP" sz="950" b="0" i="0" baseline="0">
              <a:solidFill>
                <a:sysClr val="windowText" lastClr="000000"/>
              </a:solidFill>
              <a:effectLst/>
              <a:latin typeface="+mn-lt"/>
              <a:ea typeface="+mn-ea"/>
              <a:cs typeface="+mn-cs"/>
            </a:rPr>
            <a:t>を上回る状況に加え、町内に中心となる基幹産業がないこと等、財政基盤が弱く一般財源の大部分を交付税等の依存財源に頼っているため、</a:t>
          </a:r>
          <a:r>
            <a:rPr lang="en-US" altLang="ja-JP" sz="950" b="0" i="0" baseline="0">
              <a:solidFill>
                <a:sysClr val="windowText" lastClr="000000"/>
              </a:solidFill>
              <a:effectLst/>
              <a:latin typeface="+mn-lt"/>
              <a:ea typeface="+mn-ea"/>
              <a:cs typeface="+mn-cs"/>
            </a:rPr>
            <a:t>0.34</a:t>
          </a:r>
          <a:r>
            <a:rPr lang="ja-JP" altLang="ja-JP" sz="950" b="0" i="0" baseline="0">
              <a:solidFill>
                <a:sysClr val="windowText" lastClr="000000"/>
              </a:solidFill>
              <a:effectLst/>
              <a:latin typeface="+mn-lt"/>
              <a:ea typeface="+mn-ea"/>
              <a:cs typeface="+mn-cs"/>
            </a:rPr>
            <a:t>と</a:t>
          </a:r>
          <a:r>
            <a:rPr lang="ja-JP" altLang="en-US" sz="950" b="0" i="0" baseline="0">
              <a:solidFill>
                <a:sysClr val="windowText" lastClr="000000"/>
              </a:solidFill>
              <a:effectLst/>
              <a:latin typeface="+mn-lt"/>
              <a:ea typeface="+mn-ea"/>
              <a:cs typeface="+mn-cs"/>
            </a:rPr>
            <a:t>わすがに</a:t>
          </a:r>
          <a:r>
            <a:rPr lang="en-US" altLang="ja-JP" sz="950" b="0" i="0" baseline="0">
              <a:solidFill>
                <a:sysClr val="windowText" lastClr="000000"/>
              </a:solidFill>
              <a:effectLst/>
              <a:latin typeface="+mn-lt"/>
              <a:ea typeface="+mn-ea"/>
              <a:cs typeface="+mn-cs"/>
            </a:rPr>
            <a:t>01.</a:t>
          </a:r>
          <a:r>
            <a:rPr lang="ja-JP" altLang="en-US" sz="950" b="0" i="0" baseline="0">
              <a:solidFill>
                <a:sysClr val="windowText" lastClr="000000"/>
              </a:solidFill>
              <a:effectLst/>
              <a:latin typeface="+mn-lt"/>
              <a:ea typeface="+mn-ea"/>
              <a:cs typeface="+mn-cs"/>
            </a:rPr>
            <a:t>ポイント増となったが</a:t>
          </a:r>
          <a:r>
            <a:rPr lang="ja-JP" altLang="ja-JP" sz="950" b="0" i="0" baseline="0">
              <a:solidFill>
                <a:sysClr val="windowText" lastClr="000000"/>
              </a:solidFill>
              <a:effectLst/>
              <a:latin typeface="+mn-lt"/>
              <a:ea typeface="+mn-ea"/>
              <a:cs typeface="+mn-cs"/>
            </a:rPr>
            <a:t>、類似団体との比較では</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ポイント下回る状況となっている。今後も町税の収納率の向上による歳入の確保と租税負担の公平性の確保に努め、財政の健全化を図る。</a:t>
          </a:r>
          <a:endParaRPr lang="ja-JP" altLang="ja-JP" sz="95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9" name="直線コネクタ 68"/>
        <xdr:cNvCxnSpPr/>
      </xdr:nvCxnSpPr>
      <xdr:spPr>
        <a:xfrm flipV="1">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95250</xdr:rowOff>
    </xdr:to>
    <xdr:cxnSp macro="">
      <xdr:nvCxnSpPr>
        <xdr:cNvPr id="78" name="直線コネクタ 77"/>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97" name="テキスト ボックス 96"/>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50" b="0" i="0" baseline="0">
              <a:solidFill>
                <a:sysClr val="windowText" lastClr="000000"/>
              </a:solidFill>
              <a:effectLst/>
              <a:latin typeface="+mn-lt"/>
              <a:ea typeface="+mn-ea"/>
              <a:cs typeface="+mn-cs"/>
            </a:rPr>
            <a:t>　</a:t>
          </a:r>
          <a:r>
            <a:rPr lang="ja-JP" altLang="en-US" sz="950" b="0" i="0" baseline="0">
              <a:solidFill>
                <a:sysClr val="windowText" lastClr="000000"/>
              </a:solidFill>
              <a:effectLst/>
              <a:latin typeface="+mn-lt"/>
              <a:ea typeface="+mn-ea"/>
              <a:cs typeface="+mn-cs"/>
            </a:rPr>
            <a:t>分子となる支出において、平成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年度では、人件費、</a:t>
          </a:r>
          <a:r>
            <a:rPr lang="ja-JP" altLang="ja-JP" sz="950" b="0" i="0" baseline="0">
              <a:solidFill>
                <a:sysClr val="windowText" lastClr="000000"/>
              </a:solidFill>
              <a:effectLst/>
              <a:latin typeface="+mn-lt"/>
              <a:ea typeface="+mn-ea"/>
              <a:cs typeface="+mn-cs"/>
            </a:rPr>
            <a:t>一部事務組合に対する補助費が増加しており、</a:t>
          </a:r>
          <a:r>
            <a:rPr lang="ja-JP" altLang="en-US" sz="950" b="0" i="0" baseline="0">
              <a:solidFill>
                <a:sysClr val="windowText" lastClr="000000"/>
              </a:solidFill>
              <a:effectLst/>
              <a:latin typeface="+mn-lt"/>
              <a:ea typeface="+mn-ea"/>
              <a:cs typeface="+mn-cs"/>
            </a:rPr>
            <a:t>物件費、維持補修費、扶助費、補助費、公債費</a:t>
          </a:r>
          <a:r>
            <a:rPr lang="ja-JP" altLang="ja-JP" sz="950" b="0" i="0" baseline="0">
              <a:solidFill>
                <a:sysClr val="windowText" lastClr="000000"/>
              </a:solidFill>
              <a:effectLst/>
              <a:latin typeface="+mn-lt"/>
              <a:ea typeface="+mn-ea"/>
              <a:cs typeface="+mn-cs"/>
            </a:rPr>
            <a:t>は減少している。</a:t>
          </a:r>
          <a:r>
            <a:rPr lang="ja-JP" altLang="en-US" sz="950" b="0" i="0" baseline="0">
              <a:solidFill>
                <a:sysClr val="windowText" lastClr="000000"/>
              </a:solidFill>
              <a:effectLst/>
              <a:latin typeface="+mn-lt"/>
              <a:ea typeface="+mn-ea"/>
              <a:cs typeface="+mn-cs"/>
            </a:rPr>
            <a:t>物件費、補助費、公債費については毎年減少している状況である。</a:t>
          </a:r>
          <a:r>
            <a:rPr lang="ja-JP" altLang="ja-JP" sz="950" b="0" i="0" baseline="0">
              <a:solidFill>
                <a:sysClr val="windowText" lastClr="000000"/>
              </a:solidFill>
              <a:effectLst/>
              <a:latin typeface="+mn-lt"/>
              <a:ea typeface="+mn-ea"/>
              <a:cs typeface="+mn-cs"/>
            </a:rPr>
            <a:t>分母となる収入に</a:t>
          </a:r>
          <a:r>
            <a:rPr lang="ja-JP" altLang="en-US" sz="950" b="0" i="0" baseline="0">
              <a:solidFill>
                <a:sysClr val="windowText" lastClr="000000"/>
              </a:solidFill>
              <a:effectLst/>
              <a:latin typeface="+mn-lt"/>
              <a:ea typeface="+mn-ea"/>
              <a:cs typeface="+mn-cs"/>
            </a:rPr>
            <a:t>おいて</a:t>
          </a:r>
          <a:r>
            <a:rPr lang="ja-JP" altLang="ja-JP" sz="950" b="0" i="0" baseline="0">
              <a:solidFill>
                <a:sysClr val="windowText" lastClr="000000"/>
              </a:solidFill>
              <a:effectLst/>
              <a:latin typeface="+mn-lt"/>
              <a:ea typeface="+mn-ea"/>
              <a:cs typeface="+mn-cs"/>
            </a:rPr>
            <a:t>は、</a:t>
          </a:r>
          <a:r>
            <a:rPr lang="ja-JP" altLang="en-US" sz="950" b="0" i="0" baseline="0">
              <a:solidFill>
                <a:sysClr val="windowText" lastClr="000000"/>
              </a:solidFill>
              <a:effectLst/>
              <a:latin typeface="+mn-lt"/>
              <a:ea typeface="+mn-ea"/>
              <a:cs typeface="+mn-cs"/>
            </a:rPr>
            <a:t>町税収入の固定資産税の増があるものの普通交付税及び臨時財政対策債が大きく減となっている。収入・支出ともに対前年比より減となっているものの、分母となる収入額の減少額が多いことから対前年比では</a:t>
          </a:r>
          <a:r>
            <a:rPr lang="en-US" altLang="ja-JP" sz="950" b="0" i="0" baseline="0">
              <a:solidFill>
                <a:sysClr val="windowText" lastClr="000000"/>
              </a:solidFill>
              <a:effectLst/>
              <a:latin typeface="+mn-lt"/>
              <a:ea typeface="+mn-ea"/>
              <a:cs typeface="+mn-cs"/>
            </a:rPr>
            <a:t>1.5</a:t>
          </a:r>
          <a:r>
            <a:rPr lang="ja-JP" altLang="en-US" sz="950" b="0" i="0" baseline="0">
              <a:solidFill>
                <a:sysClr val="windowText" lastClr="000000"/>
              </a:solidFill>
              <a:effectLst/>
              <a:latin typeface="+mn-lt"/>
              <a:ea typeface="+mn-ea"/>
              <a:cs typeface="+mn-cs"/>
            </a:rPr>
            <a:t>ポイント増となっている。</a:t>
          </a:r>
          <a:r>
            <a:rPr lang="ja-JP" altLang="ja-JP" sz="950" b="0" i="0" baseline="0">
              <a:solidFill>
                <a:sysClr val="windowText" lastClr="000000"/>
              </a:solidFill>
              <a:effectLst/>
              <a:latin typeface="+mn-lt"/>
              <a:ea typeface="+mn-ea"/>
              <a:cs typeface="+mn-cs"/>
            </a:rPr>
            <a:t>類似団体との比較において</a:t>
          </a:r>
          <a:r>
            <a:rPr lang="ja-JP" altLang="en-US" sz="950" b="0" i="0" baseline="0">
              <a:solidFill>
                <a:sysClr val="windowText" lastClr="000000"/>
              </a:solidFill>
              <a:effectLst/>
              <a:latin typeface="+mn-lt"/>
              <a:ea typeface="+mn-ea"/>
              <a:cs typeface="+mn-cs"/>
            </a:rPr>
            <a:t>は</a:t>
          </a:r>
          <a:r>
            <a:rPr lang="en-US" altLang="ja-JP" sz="950" b="0" i="0" baseline="0">
              <a:solidFill>
                <a:sysClr val="windowText" lastClr="000000"/>
              </a:solidFill>
              <a:effectLst/>
              <a:latin typeface="+mn-lt"/>
              <a:ea typeface="+mn-ea"/>
              <a:cs typeface="+mn-cs"/>
            </a:rPr>
            <a:t>2.6</a:t>
          </a:r>
          <a:r>
            <a:rPr lang="ja-JP" altLang="ja-JP" sz="950" b="0" i="0" baseline="0">
              <a:solidFill>
                <a:sysClr val="windowText" lastClr="000000"/>
              </a:solidFill>
              <a:effectLst/>
              <a:latin typeface="+mn-lt"/>
              <a:ea typeface="+mn-ea"/>
              <a:cs typeface="+mn-cs"/>
            </a:rPr>
            <a:t>ポイント下回って</a:t>
          </a:r>
          <a:r>
            <a:rPr lang="ja-JP" altLang="en-US" sz="950" b="0" i="0" baseline="0">
              <a:solidFill>
                <a:sysClr val="windowText" lastClr="000000"/>
              </a:solidFill>
              <a:effectLst/>
              <a:latin typeface="+mn-lt"/>
              <a:ea typeface="+mn-ea"/>
              <a:cs typeface="+mn-cs"/>
            </a:rPr>
            <a:t>おり、</a:t>
          </a:r>
          <a:r>
            <a:rPr lang="ja-JP" altLang="ja-JP" sz="950" b="0" i="0" baseline="0">
              <a:solidFill>
                <a:sysClr val="windowText" lastClr="000000"/>
              </a:solidFill>
              <a:effectLst/>
              <a:latin typeface="+mn-lt"/>
              <a:ea typeface="+mn-ea"/>
              <a:cs typeface="+mn-cs"/>
            </a:rPr>
            <a:t>公債費</a:t>
          </a:r>
          <a:r>
            <a:rPr lang="ja-JP" altLang="en-US" sz="950" b="0" i="0" baseline="0">
              <a:solidFill>
                <a:sysClr val="windowText" lastClr="000000"/>
              </a:solidFill>
              <a:effectLst/>
              <a:latin typeface="+mn-lt"/>
              <a:ea typeface="+mn-ea"/>
              <a:cs typeface="+mn-cs"/>
            </a:rPr>
            <a:t>で</a:t>
          </a:r>
          <a:r>
            <a:rPr lang="ja-JP" altLang="ja-JP" sz="950" b="0" i="0" baseline="0">
              <a:solidFill>
                <a:sysClr val="windowText" lastClr="000000"/>
              </a:solidFill>
              <a:effectLst/>
              <a:latin typeface="+mn-lt"/>
              <a:ea typeface="+mn-ea"/>
              <a:cs typeface="+mn-cs"/>
            </a:rPr>
            <a:t>は平成</a:t>
          </a:r>
          <a:r>
            <a:rPr lang="en-US" altLang="ja-JP" sz="950" b="0" i="0" baseline="0">
              <a:solidFill>
                <a:sysClr val="windowText" lastClr="000000"/>
              </a:solidFill>
              <a:effectLst/>
              <a:latin typeface="+mn-lt"/>
              <a:ea typeface="+mn-ea"/>
              <a:cs typeface="+mn-cs"/>
            </a:rPr>
            <a:t>19</a:t>
          </a:r>
          <a:r>
            <a:rPr lang="ja-JP" altLang="ja-JP" sz="950" b="0" i="0" baseline="0">
              <a:solidFill>
                <a:sysClr val="windowText" lastClr="000000"/>
              </a:solidFill>
              <a:effectLst/>
              <a:latin typeface="+mn-lt"/>
              <a:ea typeface="+mn-ea"/>
              <a:cs typeface="+mn-cs"/>
            </a:rPr>
            <a:t>年度をピークに毎年減少している。また、一部事務組合の公債費負担分についても年々減少傾向にある。繰出金については、</a:t>
          </a:r>
          <a:r>
            <a:rPr lang="ja-JP" altLang="en-US" sz="950" b="0" i="0" baseline="0">
              <a:solidFill>
                <a:sysClr val="windowText" lastClr="000000"/>
              </a:solidFill>
              <a:effectLst/>
              <a:latin typeface="+mn-lt"/>
              <a:ea typeface="+mn-ea"/>
              <a:cs typeface="+mn-cs"/>
            </a:rPr>
            <a:t>宅地造成事業の償還に伴う充当分の繰出金が年次計画で予定され、さらに、</a:t>
          </a:r>
          <a:r>
            <a:rPr lang="ja-JP" altLang="ja-JP" sz="950" b="0" i="0" baseline="0">
              <a:solidFill>
                <a:sysClr val="windowText" lastClr="000000"/>
              </a:solidFill>
              <a:effectLst/>
              <a:latin typeface="+mn-lt"/>
              <a:ea typeface="+mn-ea"/>
              <a:cs typeface="+mn-cs"/>
            </a:rPr>
            <a:t>下水道事業実施によ</a:t>
          </a:r>
          <a:r>
            <a:rPr lang="ja-JP" altLang="en-US" sz="950" b="0" i="0" baseline="0">
              <a:solidFill>
                <a:sysClr val="windowText" lastClr="000000"/>
              </a:solidFill>
              <a:effectLst/>
              <a:latin typeface="+mn-lt"/>
              <a:ea typeface="+mn-ea"/>
              <a:cs typeface="+mn-cs"/>
            </a:rPr>
            <a:t>る</a:t>
          </a:r>
          <a:r>
            <a:rPr lang="ja-JP" altLang="ja-JP" sz="950" b="0" i="0" baseline="0">
              <a:solidFill>
                <a:sysClr val="windowText" lastClr="000000"/>
              </a:solidFill>
              <a:effectLst/>
              <a:latin typeface="+mn-lt"/>
              <a:ea typeface="+mn-ea"/>
              <a:cs typeface="+mn-cs"/>
            </a:rPr>
            <a:t>増加</a:t>
          </a:r>
          <a:r>
            <a:rPr lang="ja-JP" altLang="en-US" sz="950" b="0" i="0" baseline="0">
              <a:solidFill>
                <a:sysClr val="windowText" lastClr="000000"/>
              </a:solidFill>
              <a:effectLst/>
              <a:latin typeface="+mn-lt"/>
              <a:ea typeface="+mn-ea"/>
              <a:cs typeface="+mn-cs"/>
            </a:rPr>
            <a:t>が今後</a:t>
          </a:r>
          <a:r>
            <a:rPr lang="ja-JP" altLang="ja-JP" sz="950" b="0" i="0" baseline="0">
              <a:solidFill>
                <a:sysClr val="windowText" lastClr="000000"/>
              </a:solidFill>
              <a:effectLst/>
              <a:latin typeface="+mn-lt"/>
              <a:ea typeface="+mn-ea"/>
              <a:cs typeface="+mn-cs"/>
            </a:rPr>
            <a:t>見込まれる。 今後も各種事務事業の経費削減、職員数の計画的な管理により、経常経費の抑制を着実に実行していく。さらに町税の収納率の向上を図るとともに義務的経費の削減に努める。</a:t>
          </a:r>
          <a:endParaRPr lang="ja-JP" altLang="ja-JP" sz="95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83058</xdr:rowOff>
    </xdr:to>
    <xdr:cxnSp macro="">
      <xdr:nvCxnSpPr>
        <xdr:cNvPr id="130" name="直線コネクタ 129"/>
        <xdr:cNvCxnSpPr/>
      </xdr:nvCxnSpPr>
      <xdr:spPr>
        <a:xfrm>
          <a:off x="4114800" y="1064056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78232</xdr:rowOff>
    </xdr:to>
    <xdr:cxnSp macro="">
      <xdr:nvCxnSpPr>
        <xdr:cNvPr id="133" name="直線コネクタ 132"/>
        <xdr:cNvCxnSpPr/>
      </xdr:nvCxnSpPr>
      <xdr:spPr>
        <a:xfrm flipV="1">
          <a:off x="3225800" y="1064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62</xdr:row>
      <xdr:rowOff>116840</xdr:rowOff>
    </xdr:to>
    <xdr:cxnSp macro="">
      <xdr:nvCxnSpPr>
        <xdr:cNvPr id="136" name="直線コネクタ 135"/>
        <xdr:cNvCxnSpPr/>
      </xdr:nvCxnSpPr>
      <xdr:spPr>
        <a:xfrm flipV="1">
          <a:off x="2336800" y="1070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62</xdr:row>
      <xdr:rowOff>121666</xdr:rowOff>
    </xdr:to>
    <xdr:cxnSp macro="">
      <xdr:nvCxnSpPr>
        <xdr:cNvPr id="139" name="直線コネクタ 138"/>
        <xdr:cNvCxnSpPr/>
      </xdr:nvCxnSpPr>
      <xdr:spPr>
        <a:xfrm flipV="1">
          <a:off x="1447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9" name="円/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48785</xdr:rowOff>
    </xdr:from>
    <xdr:ext cx="762000" cy="259045"/>
    <xdr:sp macro="" textlink="">
      <xdr:nvSpPr>
        <xdr:cNvPr id="150"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1" name="円/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3" name="円/楕円 152"/>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4" name="テキスト ボックス 153"/>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5" name="円/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6" name="テキスト ボックス 15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7" name="円/楕円 156"/>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58" name="テキスト ボックス 157"/>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人件費は職員の年齢構成の低下</a:t>
          </a:r>
          <a:r>
            <a:rPr lang="en-US" altLang="ja-JP"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退職・新採用</a:t>
          </a:r>
          <a:r>
            <a:rPr lang="en-US" altLang="ja-JP"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等により年々減少している</a:t>
          </a:r>
          <a:r>
            <a:rPr lang="ja-JP" altLang="en-US" sz="950" b="0" i="0" baseline="0">
              <a:solidFill>
                <a:sysClr val="windowText" lastClr="000000"/>
              </a:solidFill>
              <a:effectLst/>
              <a:latin typeface="+mn-lt"/>
              <a:ea typeface="+mn-ea"/>
              <a:cs typeface="+mn-cs"/>
            </a:rPr>
            <a:t>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年度から</a:t>
          </a:r>
          <a:r>
            <a:rPr lang="ja-JP" altLang="ja-JP" sz="950" b="0" i="0" baseline="0">
              <a:solidFill>
                <a:sysClr val="windowText" lastClr="000000"/>
              </a:solidFill>
              <a:effectLst/>
              <a:latin typeface="+mn-lt"/>
              <a:ea typeface="+mn-ea"/>
              <a:cs typeface="+mn-cs"/>
            </a:rPr>
            <a:t>退職者に</a:t>
          </a:r>
          <a:r>
            <a:rPr lang="ja-JP" altLang="en-US" sz="950" b="0" i="0" baseline="0">
              <a:solidFill>
                <a:sysClr val="windowText" lastClr="000000"/>
              </a:solidFill>
              <a:effectLst/>
              <a:latin typeface="+mn-lt"/>
              <a:ea typeface="+mn-ea"/>
              <a:cs typeface="+mn-cs"/>
            </a:rPr>
            <a:t>係る</a:t>
          </a:r>
          <a:r>
            <a:rPr lang="ja-JP" altLang="ja-JP" sz="950" b="0" i="0" baseline="0">
              <a:solidFill>
                <a:sysClr val="windowText" lastClr="000000"/>
              </a:solidFill>
              <a:effectLst/>
              <a:latin typeface="+mn-lt"/>
              <a:ea typeface="+mn-ea"/>
              <a:cs typeface="+mn-cs"/>
            </a:rPr>
            <a:t>市町村事務組合へ</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年間での償還負担金の皆増</a:t>
          </a:r>
          <a:r>
            <a:rPr lang="en-US" altLang="ja-JP" sz="950" b="0" i="0" baseline="0">
              <a:solidFill>
                <a:sysClr val="windowText" lastClr="000000"/>
              </a:solidFill>
              <a:effectLst/>
              <a:latin typeface="+mn-lt"/>
              <a:ea typeface="+mn-ea"/>
              <a:cs typeface="+mn-cs"/>
            </a:rPr>
            <a:t>(1</a:t>
          </a:r>
          <a:r>
            <a:rPr lang="ja-JP" altLang="ja-JP" sz="950" b="0" i="0" baseline="0">
              <a:solidFill>
                <a:sysClr val="windowText" lastClr="000000"/>
              </a:solidFill>
              <a:effectLst/>
              <a:latin typeface="+mn-lt"/>
              <a:ea typeface="+mn-ea"/>
              <a:cs typeface="+mn-cs"/>
            </a:rPr>
            <a:t>年目</a:t>
          </a:r>
          <a:r>
            <a:rPr lang="en-US" altLang="ja-JP"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に伴い前年対比</a:t>
          </a:r>
          <a:r>
            <a:rPr lang="en-US" altLang="ja-JP" sz="950" b="0" i="0" baseline="0">
              <a:solidFill>
                <a:sysClr val="windowText" lastClr="000000"/>
              </a:solidFill>
              <a:effectLst/>
              <a:latin typeface="+mn-lt"/>
              <a:ea typeface="+mn-ea"/>
              <a:cs typeface="+mn-cs"/>
            </a:rPr>
            <a:t>1.8</a:t>
          </a:r>
          <a:r>
            <a:rPr lang="ja-JP" altLang="ja-JP" sz="950" b="0" i="0" baseline="0">
              <a:solidFill>
                <a:sysClr val="windowText" lastClr="000000"/>
              </a:solidFill>
              <a:effectLst/>
              <a:latin typeface="+mn-lt"/>
              <a:ea typeface="+mn-ea"/>
              <a:cs typeface="+mn-cs"/>
            </a:rPr>
            <a:t>ポイントの増となった</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物件費については</a:t>
          </a:r>
          <a:r>
            <a:rPr lang="ja-JP" altLang="en-US" sz="950" b="0" i="0" baseline="0">
              <a:solidFill>
                <a:sysClr val="windowText" lastClr="000000"/>
              </a:solidFill>
              <a:effectLst/>
              <a:latin typeface="+mn-lt"/>
              <a:ea typeface="+mn-ea"/>
              <a:cs typeface="+mn-cs"/>
            </a:rPr>
            <a:t>単年での増減はあるが、平成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年度物件費総額で見た場合</a:t>
          </a:r>
          <a:r>
            <a:rPr lang="ja-JP"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対前年比で△</a:t>
          </a:r>
          <a:r>
            <a:rPr lang="en-US" altLang="ja-JP" sz="950" b="0" i="0" baseline="0">
              <a:solidFill>
                <a:sysClr val="windowText" lastClr="000000"/>
              </a:solidFill>
              <a:effectLst/>
              <a:latin typeface="+mn-lt"/>
              <a:ea typeface="+mn-ea"/>
              <a:cs typeface="+mn-cs"/>
            </a:rPr>
            <a:t>3.5%</a:t>
          </a:r>
          <a:r>
            <a:rPr lang="ja-JP" altLang="en-US" sz="950" b="0" i="0" baseline="0">
              <a:solidFill>
                <a:sysClr val="windowText" lastClr="000000"/>
              </a:solidFill>
              <a:effectLst/>
              <a:latin typeface="+mn-lt"/>
              <a:ea typeface="+mn-ea"/>
              <a:cs typeface="+mn-cs"/>
            </a:rPr>
            <a:t>となっている。</a:t>
          </a:r>
          <a:r>
            <a:rPr lang="ja-JP" altLang="ja-JP" sz="950" b="0" i="0" baseline="0">
              <a:solidFill>
                <a:sysClr val="windowText" lastClr="000000"/>
              </a:solidFill>
              <a:effectLst/>
              <a:latin typeface="+mn-lt"/>
              <a:ea typeface="+mn-ea"/>
              <a:cs typeface="+mn-cs"/>
            </a:rPr>
            <a:t>人件費・物件費等決算額の合計額の人口一人当たりの金額が類似団体平均を下回っているのは、</a:t>
          </a:r>
          <a:r>
            <a:rPr lang="ja-JP" altLang="en-US" sz="950" b="0" i="0" baseline="0">
              <a:solidFill>
                <a:sysClr val="windowText" lastClr="000000"/>
              </a:solidFill>
              <a:effectLst/>
              <a:latin typeface="+mn-lt"/>
              <a:ea typeface="+mn-ea"/>
              <a:cs typeface="+mn-cs"/>
            </a:rPr>
            <a:t>職員の年齢構成の低下が大きく、さらには</a:t>
          </a:r>
          <a:r>
            <a:rPr lang="ja-JP" altLang="ja-JP" sz="950" b="0" i="0" baseline="0">
              <a:solidFill>
                <a:sysClr val="windowText" lastClr="000000"/>
              </a:solidFill>
              <a:effectLst/>
              <a:latin typeface="+mn-lt"/>
              <a:ea typeface="+mn-ea"/>
              <a:cs typeface="+mn-cs"/>
            </a:rPr>
            <a:t>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a:t>
          </a:r>
          <a:r>
            <a:rPr lang="ja-JP" altLang="en-US" sz="950" b="0" i="0" baseline="0">
              <a:solidFill>
                <a:sysClr val="windowText" lastClr="000000"/>
              </a:solidFill>
              <a:effectLst/>
              <a:latin typeface="+mn-lt"/>
              <a:ea typeface="+mn-ea"/>
              <a:cs typeface="+mn-cs"/>
            </a:rPr>
            <a:t>も検討する</a:t>
          </a:r>
          <a:r>
            <a:rPr lang="ja-JP" altLang="ja-JP" sz="950" b="0" i="0" baseline="0">
              <a:solidFill>
                <a:sysClr val="windowText" lastClr="000000"/>
              </a:solidFill>
              <a:effectLst/>
              <a:latin typeface="+mn-lt"/>
              <a:ea typeface="+mn-ea"/>
              <a:cs typeface="+mn-cs"/>
            </a:rPr>
            <a:t>。</a:t>
          </a:r>
          <a:endParaRPr lang="ja-JP" altLang="ja-JP" sz="95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49631</xdr:rowOff>
    </xdr:from>
    <xdr:to>
      <xdr:col>7</xdr:col>
      <xdr:colOff>152400</xdr:colOff>
      <xdr:row>82</xdr:row>
      <xdr:rowOff>52036</xdr:rowOff>
    </xdr:to>
    <xdr:cxnSp macro="">
      <xdr:nvCxnSpPr>
        <xdr:cNvPr id="192" name="直線コネクタ 191"/>
        <xdr:cNvCxnSpPr/>
      </xdr:nvCxnSpPr>
      <xdr:spPr>
        <a:xfrm flipV="1">
          <a:off x="4114800" y="14108531"/>
          <a:ext cx="8382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38379</xdr:rowOff>
    </xdr:from>
    <xdr:to>
      <xdr:col>6</xdr:col>
      <xdr:colOff>0</xdr:colOff>
      <xdr:row>82</xdr:row>
      <xdr:rowOff>52036</xdr:rowOff>
    </xdr:to>
    <xdr:cxnSp macro="">
      <xdr:nvCxnSpPr>
        <xdr:cNvPr id="195" name="直線コネクタ 194"/>
        <xdr:cNvCxnSpPr/>
      </xdr:nvCxnSpPr>
      <xdr:spPr>
        <a:xfrm>
          <a:off x="3225800" y="14097279"/>
          <a:ext cx="8890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19287</xdr:rowOff>
    </xdr:from>
    <xdr:to>
      <xdr:col>4</xdr:col>
      <xdr:colOff>482600</xdr:colOff>
      <xdr:row>82</xdr:row>
      <xdr:rowOff>38379</xdr:rowOff>
    </xdr:to>
    <xdr:cxnSp macro="">
      <xdr:nvCxnSpPr>
        <xdr:cNvPr id="198" name="直線コネクタ 197"/>
        <xdr:cNvCxnSpPr/>
      </xdr:nvCxnSpPr>
      <xdr:spPr>
        <a:xfrm>
          <a:off x="2336800" y="14078187"/>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14357</xdr:rowOff>
    </xdr:from>
    <xdr:to>
      <xdr:col>3</xdr:col>
      <xdr:colOff>279400</xdr:colOff>
      <xdr:row>82</xdr:row>
      <xdr:rowOff>19287</xdr:rowOff>
    </xdr:to>
    <xdr:cxnSp macro="">
      <xdr:nvCxnSpPr>
        <xdr:cNvPr id="201" name="直線コネクタ 200"/>
        <xdr:cNvCxnSpPr/>
      </xdr:nvCxnSpPr>
      <xdr:spPr>
        <a:xfrm>
          <a:off x="1447800" y="14073257"/>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170281</xdr:rowOff>
    </xdr:from>
    <xdr:to>
      <xdr:col>7</xdr:col>
      <xdr:colOff>203200</xdr:colOff>
      <xdr:row>82</xdr:row>
      <xdr:rowOff>100431</xdr:rowOff>
    </xdr:to>
    <xdr:sp macro="" textlink="">
      <xdr:nvSpPr>
        <xdr:cNvPr id="211" name="円/楕円 210"/>
        <xdr:cNvSpPr/>
      </xdr:nvSpPr>
      <xdr:spPr>
        <a:xfrm>
          <a:off x="4902200" y="140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91558</xdr:rowOff>
    </xdr:from>
    <xdr:ext cx="762000" cy="259045"/>
    <xdr:sp macro="" textlink="">
      <xdr:nvSpPr>
        <xdr:cNvPr id="212" name="人件費・物件費等の状況該当値テキスト"/>
        <xdr:cNvSpPr txBox="1"/>
      </xdr:nvSpPr>
      <xdr:spPr>
        <a:xfrm>
          <a:off x="5041900" y="1397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153,103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1236</xdr:rowOff>
    </xdr:from>
    <xdr:to>
      <xdr:col>6</xdr:col>
      <xdr:colOff>50800</xdr:colOff>
      <xdr:row>82</xdr:row>
      <xdr:rowOff>102836</xdr:rowOff>
    </xdr:to>
    <xdr:sp macro="" textlink="">
      <xdr:nvSpPr>
        <xdr:cNvPr id="213" name="円/楕円 212"/>
        <xdr:cNvSpPr/>
      </xdr:nvSpPr>
      <xdr:spPr>
        <a:xfrm>
          <a:off x="4064000" y="140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113013</xdr:rowOff>
    </xdr:from>
    <xdr:ext cx="736600" cy="259045"/>
    <xdr:sp macro="" textlink="">
      <xdr:nvSpPr>
        <xdr:cNvPr id="214" name="テキスト ボックス 213"/>
        <xdr:cNvSpPr txBox="1"/>
      </xdr:nvSpPr>
      <xdr:spPr>
        <a:xfrm>
          <a:off x="3733800" y="1382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159029</xdr:rowOff>
    </xdr:from>
    <xdr:to>
      <xdr:col>4</xdr:col>
      <xdr:colOff>533400</xdr:colOff>
      <xdr:row>82</xdr:row>
      <xdr:rowOff>89179</xdr:rowOff>
    </xdr:to>
    <xdr:sp macro="" textlink="">
      <xdr:nvSpPr>
        <xdr:cNvPr id="215" name="円/楕円 214"/>
        <xdr:cNvSpPr/>
      </xdr:nvSpPr>
      <xdr:spPr>
        <a:xfrm>
          <a:off x="3175000" y="140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99356</xdr:rowOff>
    </xdr:from>
    <xdr:ext cx="762000" cy="259045"/>
    <xdr:sp macro="" textlink="">
      <xdr:nvSpPr>
        <xdr:cNvPr id="216" name="テキスト ボックス 215"/>
        <xdr:cNvSpPr txBox="1"/>
      </xdr:nvSpPr>
      <xdr:spPr>
        <a:xfrm>
          <a:off x="2844800" y="1381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139937</xdr:rowOff>
    </xdr:from>
    <xdr:to>
      <xdr:col>3</xdr:col>
      <xdr:colOff>330200</xdr:colOff>
      <xdr:row>82</xdr:row>
      <xdr:rowOff>70087</xdr:rowOff>
    </xdr:to>
    <xdr:sp macro="" textlink="">
      <xdr:nvSpPr>
        <xdr:cNvPr id="217" name="円/楕円 216"/>
        <xdr:cNvSpPr/>
      </xdr:nvSpPr>
      <xdr:spPr>
        <a:xfrm>
          <a:off x="2286000" y="140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80264</xdr:rowOff>
    </xdr:from>
    <xdr:ext cx="762000" cy="259045"/>
    <xdr:sp macro="" textlink="">
      <xdr:nvSpPr>
        <xdr:cNvPr id="218" name="テキスト ボックス 217"/>
        <xdr:cNvSpPr txBox="1"/>
      </xdr:nvSpPr>
      <xdr:spPr>
        <a:xfrm>
          <a:off x="1955800" y="137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135007</xdr:rowOff>
    </xdr:from>
    <xdr:to>
      <xdr:col>2</xdr:col>
      <xdr:colOff>127000</xdr:colOff>
      <xdr:row>82</xdr:row>
      <xdr:rowOff>65157</xdr:rowOff>
    </xdr:to>
    <xdr:sp macro="" textlink="">
      <xdr:nvSpPr>
        <xdr:cNvPr id="219" name="円/楕円 218"/>
        <xdr:cNvSpPr/>
      </xdr:nvSpPr>
      <xdr:spPr>
        <a:xfrm>
          <a:off x="1397000" y="140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75334</xdr:rowOff>
    </xdr:from>
    <xdr:ext cx="762000" cy="259045"/>
    <xdr:sp macro="" textlink="">
      <xdr:nvSpPr>
        <xdr:cNvPr id="220" name="テキスト ボックス 219"/>
        <xdr:cNvSpPr txBox="1"/>
      </xdr:nvSpPr>
      <xdr:spPr>
        <a:xfrm>
          <a:off x="1066800" y="137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0" i="0" baseline="0">
              <a:solidFill>
                <a:sysClr val="windowText" lastClr="000000"/>
              </a:solidFill>
              <a:effectLst/>
              <a:latin typeface="+mn-lt"/>
              <a:ea typeface="+mn-ea"/>
              <a:cs typeface="+mn-cs"/>
            </a:rPr>
            <a:t>　類似団体と比較すると</a:t>
          </a:r>
          <a:r>
            <a:rPr lang="en-US" altLang="ja-JP" sz="950" b="0" i="0" baseline="0">
              <a:solidFill>
                <a:sysClr val="windowText" lastClr="000000"/>
              </a:solidFill>
              <a:effectLst/>
              <a:latin typeface="+mn-lt"/>
              <a:ea typeface="+mn-ea"/>
              <a:cs typeface="+mn-cs"/>
            </a:rPr>
            <a:t>2.1</a:t>
          </a:r>
          <a:r>
            <a:rPr lang="ja-JP" altLang="ja-JP" sz="950" b="0" i="0" baseline="0">
              <a:solidFill>
                <a:sysClr val="windowText" lastClr="000000"/>
              </a:solidFill>
              <a:effectLst/>
              <a:latin typeface="+mn-lt"/>
              <a:ea typeface="+mn-ea"/>
              <a:cs typeface="+mn-cs"/>
            </a:rPr>
            <a:t>ポイント上回っており、全国町村平均値との比較でも</a:t>
          </a:r>
          <a:r>
            <a:rPr lang="en-US" altLang="ja-JP" sz="950" b="0" i="0" baseline="0">
              <a:solidFill>
                <a:sysClr val="windowText" lastClr="000000"/>
              </a:solidFill>
              <a:effectLst/>
              <a:latin typeface="+mn-lt"/>
              <a:ea typeface="+mn-ea"/>
              <a:cs typeface="+mn-cs"/>
            </a:rPr>
            <a:t>1.9</a:t>
          </a:r>
          <a:r>
            <a:rPr lang="ja-JP" altLang="ja-JP" sz="950" b="0" i="0" baseline="0">
              <a:solidFill>
                <a:sysClr val="windowText" lastClr="000000"/>
              </a:solidFill>
              <a:effectLst/>
              <a:latin typeface="+mn-lt"/>
              <a:ea typeface="+mn-ea"/>
              <a:cs typeface="+mn-cs"/>
            </a:rPr>
            <a:t>ポイント上回っている。平成</a:t>
          </a:r>
          <a:r>
            <a:rPr lang="en-US" altLang="ja-JP" sz="950" b="0" i="0" baseline="0">
              <a:solidFill>
                <a:sysClr val="windowText" lastClr="000000"/>
              </a:solidFill>
              <a:effectLst/>
              <a:latin typeface="+mn-lt"/>
              <a:ea typeface="+mn-ea"/>
              <a:cs typeface="+mn-cs"/>
            </a:rPr>
            <a:t>25</a:t>
          </a:r>
          <a:r>
            <a:rPr lang="ja-JP" altLang="ja-JP" sz="950" b="0" i="0" baseline="0">
              <a:solidFill>
                <a:sysClr val="windowText" lastClr="000000"/>
              </a:solidFill>
              <a:effectLst/>
              <a:latin typeface="+mn-lt"/>
              <a:ea typeface="+mn-ea"/>
              <a:cs typeface="+mn-cs"/>
            </a:rPr>
            <a:t>年度は、臨時特例による給与減額措置により対前年比</a:t>
          </a:r>
          <a:r>
            <a:rPr lang="en-US" altLang="ja-JP" sz="950" b="0" i="0" baseline="0">
              <a:solidFill>
                <a:sysClr val="windowText" lastClr="000000"/>
              </a:solidFill>
              <a:effectLst/>
              <a:latin typeface="+mn-lt"/>
              <a:ea typeface="+mn-ea"/>
              <a:cs typeface="+mn-cs"/>
            </a:rPr>
            <a:t>7.5</a:t>
          </a:r>
          <a:r>
            <a:rPr lang="ja-JP" altLang="ja-JP" sz="950" b="0" i="0" baseline="0">
              <a:solidFill>
                <a:sysClr val="windowText" lastClr="000000"/>
              </a:solidFill>
              <a:effectLst/>
              <a:latin typeface="+mn-lt"/>
              <a:ea typeface="+mn-ea"/>
              <a:cs typeface="+mn-cs"/>
            </a:rPr>
            <a:t>ポイント減となったが、平成</a:t>
          </a:r>
          <a:r>
            <a:rPr lang="en-US" altLang="ja-JP" sz="950" b="0" i="0" baseline="0">
              <a:solidFill>
                <a:sysClr val="windowText" lastClr="000000"/>
              </a:solidFill>
              <a:effectLst/>
              <a:latin typeface="+mn-lt"/>
              <a:ea typeface="+mn-ea"/>
              <a:cs typeface="+mn-cs"/>
            </a:rPr>
            <a:t>26</a:t>
          </a:r>
          <a:r>
            <a:rPr lang="ja-JP" altLang="ja-JP" sz="950" b="0" i="0" baseline="0">
              <a:solidFill>
                <a:sysClr val="windowText" lastClr="000000"/>
              </a:solidFill>
              <a:effectLst/>
              <a:latin typeface="+mn-lt"/>
              <a:ea typeface="+mn-ea"/>
              <a:cs typeface="+mn-cs"/>
            </a:rPr>
            <a:t>年度は給与減額措置による減から通常ベースの人件費になったこと等により</a:t>
          </a:r>
          <a:r>
            <a:rPr lang="en-US" altLang="ja-JP" sz="950" b="0" i="0" baseline="0">
              <a:solidFill>
                <a:sysClr val="windowText" lastClr="000000"/>
              </a:solidFill>
              <a:effectLst/>
              <a:latin typeface="+mn-lt"/>
              <a:ea typeface="+mn-ea"/>
              <a:cs typeface="+mn-cs"/>
            </a:rPr>
            <a:t>0.8</a:t>
          </a:r>
          <a:r>
            <a:rPr lang="ja-JP" altLang="ja-JP" sz="950" b="0" i="0" baseline="0">
              <a:solidFill>
                <a:sysClr val="windowText" lastClr="000000"/>
              </a:solidFill>
              <a:effectLst/>
              <a:latin typeface="+mn-lt"/>
              <a:ea typeface="+mn-ea"/>
              <a:cs typeface="+mn-cs"/>
            </a:rPr>
            <a:t>ポイント増となり、平成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年度は</a:t>
          </a:r>
          <a:r>
            <a:rPr lang="ja-JP" altLang="ja-JP" sz="950" b="0" i="0" baseline="0">
              <a:solidFill>
                <a:sysClr val="windowText" lastClr="000000"/>
              </a:solidFill>
              <a:effectLst/>
              <a:latin typeface="+mn-lt"/>
              <a:ea typeface="+mn-ea"/>
              <a:cs typeface="+mn-cs"/>
            </a:rPr>
            <a:t>職員の退職・新規採用により</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en-US" sz="950" b="0" i="0" baseline="0">
              <a:solidFill>
                <a:sysClr val="windowText" lastClr="000000"/>
              </a:solidFill>
              <a:effectLst/>
              <a:latin typeface="+mn-lt"/>
              <a:ea typeface="+mn-ea"/>
              <a:cs typeface="+mn-cs"/>
            </a:rPr>
            <a:t>年度で</a:t>
          </a:r>
          <a:r>
            <a:rPr lang="ja-JP" altLang="ja-JP" sz="950" b="0" i="0" baseline="0">
              <a:solidFill>
                <a:sysClr val="windowText" lastClr="000000"/>
              </a:solidFill>
              <a:effectLst/>
              <a:latin typeface="+mn-lt"/>
              <a:ea typeface="+mn-ea"/>
              <a:cs typeface="+mn-cs"/>
            </a:rPr>
            <a:t>対前年比</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年度で対前年比△</a:t>
          </a:r>
          <a:r>
            <a:rPr lang="en-US" altLang="ja-JP" sz="950" b="0" i="0" baseline="0">
              <a:solidFill>
                <a:sysClr val="windowText" lastClr="000000"/>
              </a:solidFill>
              <a:effectLst/>
              <a:latin typeface="+mn-lt"/>
              <a:ea typeface="+mn-ea"/>
              <a:cs typeface="+mn-cs"/>
            </a:rPr>
            <a:t>0.4</a:t>
          </a:r>
          <a:r>
            <a:rPr lang="ja-JP" altLang="en-US" sz="950" b="0" i="0" baseline="0">
              <a:solidFill>
                <a:sysClr val="windowText" lastClr="000000"/>
              </a:solidFill>
              <a:effectLst/>
              <a:latin typeface="+mn-lt"/>
              <a:ea typeface="+mn-ea"/>
              <a:cs typeface="+mn-cs"/>
            </a:rPr>
            <a:t>ポイント</a:t>
          </a:r>
          <a:r>
            <a:rPr lang="ja-JP" altLang="ja-JP" sz="950" b="0" i="0" baseline="0">
              <a:solidFill>
                <a:sysClr val="windowText" lastClr="000000"/>
              </a:solidFill>
              <a:effectLst/>
              <a:latin typeface="+mn-lt"/>
              <a:ea typeface="+mn-ea"/>
              <a:cs typeface="+mn-cs"/>
            </a:rPr>
            <a:t>となった。職員年齢のバランスが悪く、平成</a:t>
          </a:r>
          <a:r>
            <a:rPr lang="en-US" altLang="ja-JP" sz="950" b="0" i="0" baseline="0">
              <a:solidFill>
                <a:sysClr val="windowText" lastClr="000000"/>
              </a:solidFill>
              <a:effectLst/>
              <a:latin typeface="+mn-lt"/>
              <a:ea typeface="+mn-ea"/>
              <a:cs typeface="+mn-cs"/>
            </a:rPr>
            <a:t>26</a:t>
          </a:r>
          <a:r>
            <a:rPr lang="ja-JP" altLang="ja-JP" sz="950" b="0" i="0" baseline="0">
              <a:solidFill>
                <a:sysClr val="windowText" lastClr="000000"/>
              </a:solidFill>
              <a:effectLst/>
              <a:latin typeface="+mn-lt"/>
              <a:ea typeface="+mn-ea"/>
              <a:cs typeface="+mn-cs"/>
            </a:rPr>
            <a:t>年度までは</a:t>
          </a:r>
          <a:r>
            <a:rPr lang="en-US" altLang="ja-JP" sz="950" b="0" i="0" baseline="0">
              <a:solidFill>
                <a:sysClr val="windowText" lastClr="000000"/>
              </a:solidFill>
              <a:effectLst/>
              <a:latin typeface="+mn-lt"/>
              <a:ea typeface="+mn-ea"/>
              <a:cs typeface="+mn-cs"/>
            </a:rPr>
            <a:t>50</a:t>
          </a:r>
          <a:r>
            <a:rPr lang="ja-JP" altLang="ja-JP" sz="950" b="0" i="0" baseline="0">
              <a:solidFill>
                <a:sysClr val="windowText" lastClr="000000"/>
              </a:solidFill>
              <a:effectLst/>
              <a:latin typeface="+mn-lt"/>
              <a:ea typeface="+mn-ea"/>
              <a:cs typeface="+mn-cs"/>
            </a:rPr>
            <a:t>歳を越える職員が</a:t>
          </a:r>
          <a:r>
            <a:rPr lang="en-US" altLang="ja-JP" sz="950" b="0" i="0" baseline="0">
              <a:solidFill>
                <a:sysClr val="windowText" lastClr="000000"/>
              </a:solidFill>
              <a:effectLst/>
              <a:latin typeface="+mn-lt"/>
              <a:ea typeface="+mn-ea"/>
              <a:cs typeface="+mn-cs"/>
            </a:rPr>
            <a:t>35.0</a:t>
          </a:r>
          <a:r>
            <a:rPr lang="ja-JP" altLang="ja-JP" sz="950" b="0" i="0" baseline="0">
              <a:solidFill>
                <a:sysClr val="windowText" lastClr="000000"/>
              </a:solidFill>
              <a:effectLst/>
              <a:latin typeface="+mn-lt"/>
              <a:ea typeface="+mn-ea"/>
              <a:cs typeface="+mn-cs"/>
            </a:rPr>
            <a:t>％以上を占めていたが、その職員が順次定年を迎えることから、過去の高水準の給与体系にいた職員が段階的に減り、ラス指数が下降してきているものであり、今後も同様になることが想定される。前年度に引き続き特別職の給与削減（町長・副町長・教育長</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％）、管理職手当</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％削減を継続している。また、超過勤務手当の予算額を給料の</a:t>
          </a:r>
          <a:r>
            <a:rPr lang="en-US" altLang="ja-JP" sz="950" b="0" i="0" baseline="0">
              <a:solidFill>
                <a:sysClr val="windowText" lastClr="000000"/>
              </a:solidFill>
              <a:effectLst/>
              <a:latin typeface="+mn-lt"/>
              <a:ea typeface="+mn-ea"/>
              <a:cs typeface="+mn-cs"/>
            </a:rPr>
            <a:t>4</a:t>
          </a:r>
          <a:r>
            <a:rPr lang="ja-JP" altLang="ja-JP" sz="950" b="0" i="0" baseline="0">
              <a:solidFill>
                <a:sysClr val="windowText" lastClr="000000"/>
              </a:solidFill>
              <a:effectLst/>
              <a:latin typeface="+mn-lt"/>
              <a:ea typeface="+mn-ea"/>
              <a:cs typeface="+mn-cs"/>
            </a:rPr>
            <a:t>％以内とし人件費の抑制を図っている。今後も地場産業の給与実態の状況を踏まえ、給与の適正化に努める。</a:t>
          </a:r>
          <a:endParaRPr lang="ja-JP" altLang="ja-JP" sz="95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141816</xdr:rowOff>
    </xdr:to>
    <xdr:cxnSp macro="">
      <xdr:nvCxnSpPr>
        <xdr:cNvPr id="249" name="直線コネクタ 248"/>
        <xdr:cNvCxnSpPr/>
      </xdr:nvCxnSpPr>
      <xdr:spPr>
        <a:xfrm flipV="1">
          <a:off x="17018000" y="1376045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0"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1" name="直線コネクタ 250"/>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2"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3" name="直線コネクタ 252"/>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98637</xdr:rowOff>
    </xdr:to>
    <xdr:cxnSp macro="">
      <xdr:nvCxnSpPr>
        <xdr:cNvPr id="254" name="直線コネクタ 253"/>
        <xdr:cNvCxnSpPr/>
      </xdr:nvCxnSpPr>
      <xdr:spPr>
        <a:xfrm flipV="1">
          <a:off x="16179800" y="144682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34731</xdr:rowOff>
    </xdr:from>
    <xdr:ext cx="762000" cy="259045"/>
    <xdr:sp macro="" textlink="">
      <xdr:nvSpPr>
        <xdr:cNvPr id="255" name="給与水準   （国との比較）平均値テキスト"/>
        <xdr:cNvSpPr txBox="1"/>
      </xdr:nvSpPr>
      <xdr:spPr>
        <a:xfrm>
          <a:off x="17106900" y="1409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56" name="フローチャート : 判断 255"/>
        <xdr:cNvSpPr/>
      </xdr:nvSpPr>
      <xdr:spPr>
        <a:xfrm>
          <a:off x="169672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85</xdr:row>
      <xdr:rowOff>7620</xdr:rowOff>
    </xdr:to>
    <xdr:cxnSp macro="">
      <xdr:nvCxnSpPr>
        <xdr:cNvPr id="257" name="直線コネクタ 256"/>
        <xdr:cNvCxnSpPr/>
      </xdr:nvCxnSpPr>
      <xdr:spPr>
        <a:xfrm flipV="1">
          <a:off x="15290800" y="145004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85</xdr:row>
      <xdr:rowOff>7620</xdr:rowOff>
    </xdr:to>
    <xdr:cxnSp macro="">
      <xdr:nvCxnSpPr>
        <xdr:cNvPr id="260" name="直線コネクタ 259"/>
        <xdr:cNvCxnSpPr/>
      </xdr:nvCxnSpPr>
      <xdr:spPr>
        <a:xfrm>
          <a:off x="14401800" y="145165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165523</xdr:rowOff>
    </xdr:from>
    <xdr:to>
      <xdr:col>22</xdr:col>
      <xdr:colOff>254000</xdr:colOff>
      <xdr:row>83</xdr:row>
      <xdr:rowOff>95673</xdr:rowOff>
    </xdr:to>
    <xdr:sp macro="" textlink="">
      <xdr:nvSpPr>
        <xdr:cNvPr id="261" name="フローチャート : 判断 260"/>
        <xdr:cNvSpPr/>
      </xdr:nvSpPr>
      <xdr:spPr>
        <a:xfrm>
          <a:off x="15240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105850</xdr:rowOff>
    </xdr:from>
    <xdr:ext cx="762000" cy="259045"/>
    <xdr:sp macro="" textlink="">
      <xdr:nvSpPr>
        <xdr:cNvPr id="262" name="テキスト ボックス 261"/>
        <xdr:cNvSpPr txBox="1"/>
      </xdr:nvSpPr>
      <xdr:spPr>
        <a:xfrm>
          <a:off x="14909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32173</xdr:rowOff>
    </xdr:to>
    <xdr:cxnSp macro="">
      <xdr:nvCxnSpPr>
        <xdr:cNvPr id="263" name="直線コネクタ 262"/>
        <xdr:cNvCxnSpPr/>
      </xdr:nvCxnSpPr>
      <xdr:spPr>
        <a:xfrm flipV="1">
          <a:off x="13512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133350</xdr:rowOff>
    </xdr:from>
    <xdr:to>
      <xdr:col>21</xdr:col>
      <xdr:colOff>50800</xdr:colOff>
      <xdr:row>83</xdr:row>
      <xdr:rowOff>63500</xdr:rowOff>
    </xdr:to>
    <xdr:sp macro="" textlink="">
      <xdr:nvSpPr>
        <xdr:cNvPr id="264" name="フローチャート : 判断 263"/>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65" name="テキスト ボックス 26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6" name="フローチャート : 判断 265"/>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67" name="テキスト ボックス 266"/>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3" name="円/楕円 272"/>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159190</xdr:rowOff>
    </xdr:from>
    <xdr:ext cx="762000" cy="259045"/>
    <xdr:sp macro="" textlink="">
      <xdr:nvSpPr>
        <xdr:cNvPr id="274" name="給与水準   （国との比較）該当値テキスト"/>
        <xdr:cNvSpPr txBox="1"/>
      </xdr:nvSpPr>
      <xdr:spPr>
        <a:xfrm>
          <a:off x="17106900" y="143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5" name="円/楕円 274"/>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6" name="テキスト ボックス 275"/>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7" name="円/楕円 276"/>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8" name="テキスト ボックス 277"/>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9" name="円/楕円 278"/>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80" name="テキスト ボックス 279"/>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1" name="円/楕円 280"/>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2" name="テキスト ボックス 281"/>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過去、昭和</a:t>
          </a:r>
          <a:r>
            <a:rPr lang="en-US" altLang="ja-JP" sz="950" b="0" i="0" baseline="0">
              <a:solidFill>
                <a:sysClr val="windowText" lastClr="000000"/>
              </a:solidFill>
              <a:effectLst/>
              <a:latin typeface="+mn-lt"/>
              <a:ea typeface="+mn-ea"/>
              <a:cs typeface="+mn-cs"/>
            </a:rPr>
            <a:t>40</a:t>
          </a:r>
          <a:r>
            <a:rPr lang="ja-JP" altLang="ja-JP" sz="950" b="0" i="0" baseline="0">
              <a:solidFill>
                <a:sysClr val="windowText" lastClr="000000"/>
              </a:solidFill>
              <a:effectLst/>
              <a:latin typeface="+mn-lt"/>
              <a:ea typeface="+mn-ea"/>
              <a:cs typeface="+mn-cs"/>
            </a:rPr>
            <a:t>年度から昭和</a:t>
          </a:r>
          <a:r>
            <a:rPr lang="en-US" altLang="ja-JP" sz="950" b="0" i="0" baseline="0">
              <a:solidFill>
                <a:sysClr val="windowText" lastClr="000000"/>
              </a:solidFill>
              <a:effectLst/>
              <a:latin typeface="+mn-lt"/>
              <a:ea typeface="+mn-ea"/>
              <a:cs typeface="+mn-cs"/>
            </a:rPr>
            <a:t>48</a:t>
          </a:r>
          <a:r>
            <a:rPr lang="ja-JP" altLang="ja-JP" sz="950" b="0" i="0" baseline="0">
              <a:solidFill>
                <a:sysClr val="windowText" lastClr="000000"/>
              </a:solidFill>
              <a:effectLst/>
              <a:latin typeface="+mn-lt"/>
              <a:ea typeface="+mn-ea"/>
              <a:cs typeface="+mn-cs"/>
            </a:rPr>
            <a:t>年度にかけて行政需要の急速な増加に対応するために採用した職員が順次定年を迎えており、ここ数年職員が減となっている、定員適正化計画による職員の計画的な削減（平成</a:t>
          </a:r>
          <a:r>
            <a:rPr lang="en-US" altLang="ja-JP" sz="950" b="0" i="0" baseline="0">
              <a:solidFill>
                <a:sysClr val="windowText" lastClr="000000"/>
              </a:solidFill>
              <a:effectLst/>
              <a:latin typeface="+mn-lt"/>
              <a:ea typeface="+mn-ea"/>
              <a:cs typeface="+mn-cs"/>
            </a:rPr>
            <a:t>16</a:t>
          </a:r>
          <a:r>
            <a:rPr lang="ja-JP" altLang="ja-JP" sz="950" b="0" i="0" baseline="0">
              <a:solidFill>
                <a:sysClr val="windowText" lastClr="000000"/>
              </a:solidFill>
              <a:effectLst/>
              <a:latin typeface="+mn-lt"/>
              <a:ea typeface="+mn-ea"/>
              <a:cs typeface="+mn-cs"/>
            </a:rPr>
            <a:t>年度職員数</a:t>
          </a:r>
          <a:r>
            <a:rPr lang="en-US" altLang="ja-JP" sz="950" b="0" i="0" baseline="0">
              <a:solidFill>
                <a:sysClr val="windowText" lastClr="000000"/>
              </a:solidFill>
              <a:effectLst/>
              <a:latin typeface="+mn-lt"/>
              <a:ea typeface="+mn-ea"/>
              <a:cs typeface="+mn-cs"/>
            </a:rPr>
            <a:t>79</a:t>
          </a:r>
          <a:r>
            <a:rPr lang="ja-JP" altLang="ja-JP" sz="950" b="0" i="0" baseline="0">
              <a:solidFill>
                <a:sysClr val="windowText" lastClr="000000"/>
              </a:solidFill>
              <a:effectLst/>
              <a:latin typeface="+mn-lt"/>
              <a:ea typeface="+mn-ea"/>
              <a:cs typeface="+mn-cs"/>
            </a:rPr>
            <a:t>人を平成</a:t>
          </a:r>
          <a:r>
            <a:rPr lang="en-US" altLang="ja-JP" sz="950" b="0" i="0" baseline="0">
              <a:solidFill>
                <a:sysClr val="windowText" lastClr="000000"/>
              </a:solidFill>
              <a:effectLst/>
              <a:latin typeface="+mn-lt"/>
              <a:ea typeface="+mn-ea"/>
              <a:cs typeface="+mn-cs"/>
            </a:rPr>
            <a:t>21</a:t>
          </a:r>
          <a:r>
            <a:rPr lang="ja-JP" altLang="ja-JP" sz="950" b="0" i="0" baseline="0">
              <a:solidFill>
                <a:sysClr val="windowText" lastClr="000000"/>
              </a:solidFill>
              <a:effectLst/>
              <a:latin typeface="+mn-lt"/>
              <a:ea typeface="+mn-ea"/>
              <a:cs typeface="+mn-cs"/>
            </a:rPr>
            <a:t>年度までに</a:t>
          </a:r>
          <a:r>
            <a:rPr lang="en-US" altLang="ja-JP" sz="950" b="0" i="0" baseline="0">
              <a:solidFill>
                <a:sysClr val="windowText" lastClr="000000"/>
              </a:solidFill>
              <a:effectLst/>
              <a:latin typeface="+mn-lt"/>
              <a:ea typeface="+mn-ea"/>
              <a:cs typeface="+mn-cs"/>
            </a:rPr>
            <a:t>12</a:t>
          </a:r>
          <a:r>
            <a:rPr lang="ja-JP" altLang="ja-JP" sz="950" b="0" i="0" baseline="0">
              <a:solidFill>
                <a:sysClr val="windowText" lastClr="000000"/>
              </a:solidFill>
              <a:effectLst/>
              <a:latin typeface="+mn-lt"/>
              <a:ea typeface="+mn-ea"/>
              <a:cs typeface="+mn-cs"/>
            </a:rPr>
            <a:t>人削減）計画についても目標達成が</a:t>
          </a:r>
          <a:r>
            <a:rPr lang="en-US" altLang="ja-JP" sz="950" b="0" i="0" baseline="0">
              <a:solidFill>
                <a:sysClr val="windowText" lastClr="000000"/>
              </a:solidFill>
              <a:effectLst/>
              <a:latin typeface="+mn-lt"/>
              <a:ea typeface="+mn-ea"/>
              <a:cs typeface="+mn-cs"/>
            </a:rPr>
            <a:t>1</a:t>
          </a:r>
          <a:r>
            <a:rPr lang="ja-JP" altLang="ja-JP" sz="950" b="0" i="0" baseline="0">
              <a:solidFill>
                <a:sysClr val="windowText" lastClr="000000"/>
              </a:solidFill>
              <a:effectLst/>
              <a:latin typeface="+mn-lt"/>
              <a:ea typeface="+mn-ea"/>
              <a:cs typeface="+mn-cs"/>
            </a:rPr>
            <a:t>年遅れたが達成することができている。「浅川町第</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次振興計画」における将来人口推計では、平成</a:t>
          </a:r>
          <a:r>
            <a:rPr lang="en-US" altLang="ja-JP" sz="950" b="0" i="0" baseline="0">
              <a:solidFill>
                <a:sysClr val="windowText" lastClr="000000"/>
              </a:solidFill>
              <a:effectLst/>
              <a:latin typeface="+mn-lt"/>
              <a:ea typeface="+mn-ea"/>
              <a:cs typeface="+mn-cs"/>
            </a:rPr>
            <a:t>37</a:t>
          </a:r>
          <a:r>
            <a:rPr lang="ja-JP" altLang="ja-JP" sz="950" b="0" i="0" baseline="0">
              <a:solidFill>
                <a:sysClr val="windowText" lastClr="000000"/>
              </a:solidFill>
              <a:effectLst/>
              <a:latin typeface="+mn-lt"/>
              <a:ea typeface="+mn-ea"/>
              <a:cs typeface="+mn-cs"/>
            </a:rPr>
            <a:t>年度までに平成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年度調査時より</a:t>
          </a:r>
          <a:r>
            <a:rPr lang="en-US" altLang="ja-JP" sz="950" b="0" i="0" baseline="0">
              <a:solidFill>
                <a:sysClr val="windowText" lastClr="000000"/>
              </a:solidFill>
              <a:effectLst/>
              <a:latin typeface="+mn-lt"/>
              <a:ea typeface="+mn-ea"/>
              <a:cs typeface="+mn-cs"/>
            </a:rPr>
            <a:t>10.4%</a:t>
          </a:r>
          <a:r>
            <a:rPr lang="ja-JP" altLang="ja-JP" sz="950" b="0" i="0" baseline="0">
              <a:solidFill>
                <a:sysClr val="windowText" lastClr="000000"/>
              </a:solidFill>
              <a:effectLst/>
              <a:latin typeface="+mn-lt"/>
              <a:ea typeface="+mn-ea"/>
              <a:cs typeface="+mn-cs"/>
            </a:rPr>
            <a:t>程度の人口が減少すると予測しており、人口</a:t>
          </a:r>
          <a:r>
            <a:rPr lang="en-US" altLang="ja-JP" sz="950" b="0" i="0" baseline="0">
              <a:solidFill>
                <a:sysClr val="windowText" lastClr="000000"/>
              </a:solidFill>
              <a:effectLst/>
              <a:latin typeface="+mn-lt"/>
              <a:ea typeface="+mn-ea"/>
              <a:cs typeface="+mn-cs"/>
            </a:rPr>
            <a:t>1</a:t>
          </a:r>
          <a:r>
            <a:rPr lang="ja-JP" altLang="ja-JP" sz="950" b="0" i="0" baseline="0">
              <a:solidFill>
                <a:sysClr val="windowText" lastClr="000000"/>
              </a:solidFill>
              <a:effectLst/>
              <a:latin typeface="+mn-lt"/>
              <a:ea typeface="+mn-ea"/>
              <a:cs typeface="+mn-cs"/>
            </a:rPr>
            <a:t>人当たりで比較すると今後も職員数が増加するという現象が想定される。しかし、平成</a:t>
          </a:r>
          <a:r>
            <a:rPr lang="en-US" altLang="ja-JP" sz="950" b="0" i="0" baseline="0">
              <a:solidFill>
                <a:sysClr val="windowText" lastClr="000000"/>
              </a:solidFill>
              <a:effectLst/>
              <a:latin typeface="+mn-lt"/>
              <a:ea typeface="+mn-ea"/>
              <a:cs typeface="+mn-cs"/>
            </a:rPr>
            <a:t>28</a:t>
          </a:r>
          <a:r>
            <a:rPr lang="ja-JP" altLang="ja-JP" sz="950" b="0" i="0" baseline="0">
              <a:solidFill>
                <a:sysClr val="windowText" lastClr="000000"/>
              </a:solidFill>
              <a:effectLst/>
              <a:latin typeface="+mn-lt"/>
              <a:ea typeface="+mn-ea"/>
              <a:cs typeface="+mn-cs"/>
            </a:rPr>
            <a:t>年度においては、町の職員平均年齢の若さが福島県内で</a:t>
          </a:r>
          <a:r>
            <a:rPr lang="ja-JP" altLang="en-US" sz="950" b="0" i="0" baseline="0">
              <a:solidFill>
                <a:sysClr val="windowText" lastClr="000000"/>
              </a:solidFill>
              <a:effectLst/>
              <a:latin typeface="+mn-lt"/>
              <a:ea typeface="+mn-ea"/>
              <a:cs typeface="+mn-cs"/>
            </a:rPr>
            <a:t>最上位</a:t>
          </a:r>
          <a:r>
            <a:rPr lang="ja-JP" altLang="ja-JP" sz="950" b="0" i="0" baseline="0">
              <a:solidFill>
                <a:sysClr val="windowText" lastClr="000000"/>
              </a:solidFill>
              <a:effectLst/>
              <a:latin typeface="+mn-lt"/>
              <a:ea typeface="+mn-ea"/>
              <a:cs typeface="+mn-cs"/>
            </a:rPr>
            <a:t>であることもあり、今後の業務の多様化、権限委譲などによる業務量の増加も見据えながら、適切な定員管理に努める必要がある。</a:t>
          </a:r>
          <a:endParaRPr lang="ja-JP" altLang="ja-JP" sz="95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4" name="直線コネクタ 313"/>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5"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6" name="直線コネクタ 315"/>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7"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8" name="直線コネクタ 317"/>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82405</xdr:rowOff>
    </xdr:from>
    <xdr:to>
      <xdr:col>24</xdr:col>
      <xdr:colOff>558800</xdr:colOff>
      <xdr:row>59</xdr:row>
      <xdr:rowOff>128597</xdr:rowOff>
    </xdr:to>
    <xdr:cxnSp macro="">
      <xdr:nvCxnSpPr>
        <xdr:cNvPr id="319" name="直線コネクタ 318"/>
        <xdr:cNvCxnSpPr/>
      </xdr:nvCxnSpPr>
      <xdr:spPr>
        <a:xfrm>
          <a:off x="16179800" y="10197955"/>
          <a:ext cx="8382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0"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1" name="フローチャート : 判断 320"/>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56207</xdr:rowOff>
    </xdr:from>
    <xdr:to>
      <xdr:col>23</xdr:col>
      <xdr:colOff>406400</xdr:colOff>
      <xdr:row>59</xdr:row>
      <xdr:rowOff>82405</xdr:rowOff>
    </xdr:to>
    <xdr:cxnSp macro="">
      <xdr:nvCxnSpPr>
        <xdr:cNvPr id="322" name="直線コネクタ 321"/>
        <xdr:cNvCxnSpPr/>
      </xdr:nvCxnSpPr>
      <xdr:spPr>
        <a:xfrm>
          <a:off x="15290800" y="10171757"/>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3" name="フローチャート : 判断 322"/>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4" name="テキスト ボックス 323"/>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56207</xdr:rowOff>
    </xdr:from>
    <xdr:to>
      <xdr:col>22</xdr:col>
      <xdr:colOff>203200</xdr:colOff>
      <xdr:row>59</xdr:row>
      <xdr:rowOff>60343</xdr:rowOff>
    </xdr:to>
    <xdr:cxnSp macro="">
      <xdr:nvCxnSpPr>
        <xdr:cNvPr id="325" name="直線コネクタ 324"/>
        <xdr:cNvCxnSpPr/>
      </xdr:nvCxnSpPr>
      <xdr:spPr>
        <a:xfrm flipV="1">
          <a:off x="14401800" y="10171757"/>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6" name="フローチャート : 判断 325"/>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7" name="テキスト ボックス 326"/>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36902</xdr:rowOff>
    </xdr:from>
    <xdr:to>
      <xdr:col>21</xdr:col>
      <xdr:colOff>0</xdr:colOff>
      <xdr:row>59</xdr:row>
      <xdr:rowOff>60343</xdr:rowOff>
    </xdr:to>
    <xdr:cxnSp macro="">
      <xdr:nvCxnSpPr>
        <xdr:cNvPr id="328" name="直線コネクタ 327"/>
        <xdr:cNvCxnSpPr/>
      </xdr:nvCxnSpPr>
      <xdr:spPr>
        <a:xfrm>
          <a:off x="13512800" y="10152452"/>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9" name="フローチャート : 判断 328"/>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0" name="テキスト ボックス 329"/>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1" name="フローチャート : 判断 330"/>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2" name="テキスト ボックス 331"/>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77797</xdr:rowOff>
    </xdr:from>
    <xdr:to>
      <xdr:col>24</xdr:col>
      <xdr:colOff>609600</xdr:colOff>
      <xdr:row>60</xdr:row>
      <xdr:rowOff>7947</xdr:rowOff>
    </xdr:to>
    <xdr:sp macro="" textlink="">
      <xdr:nvSpPr>
        <xdr:cNvPr id="338" name="円/楕円 337"/>
        <xdr:cNvSpPr/>
      </xdr:nvSpPr>
      <xdr:spPr>
        <a:xfrm>
          <a:off x="16967200" y="101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94324</xdr:rowOff>
    </xdr:from>
    <xdr:ext cx="762000" cy="259045"/>
    <xdr:sp macro="" textlink="">
      <xdr:nvSpPr>
        <xdr:cNvPr id="339" name="定員管理の状況該当値テキスト"/>
        <xdr:cNvSpPr txBox="1"/>
      </xdr:nvSpPr>
      <xdr:spPr>
        <a:xfrm>
          <a:off x="17106900" y="1003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31605</xdr:rowOff>
    </xdr:from>
    <xdr:to>
      <xdr:col>23</xdr:col>
      <xdr:colOff>457200</xdr:colOff>
      <xdr:row>59</xdr:row>
      <xdr:rowOff>133205</xdr:rowOff>
    </xdr:to>
    <xdr:sp macro="" textlink="">
      <xdr:nvSpPr>
        <xdr:cNvPr id="340" name="円/楕円 339"/>
        <xdr:cNvSpPr/>
      </xdr:nvSpPr>
      <xdr:spPr>
        <a:xfrm>
          <a:off x="16129000" y="101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143382</xdr:rowOff>
    </xdr:from>
    <xdr:ext cx="736600" cy="259045"/>
    <xdr:sp macro="" textlink="">
      <xdr:nvSpPr>
        <xdr:cNvPr id="341" name="テキスト ボックス 340"/>
        <xdr:cNvSpPr txBox="1"/>
      </xdr:nvSpPr>
      <xdr:spPr>
        <a:xfrm>
          <a:off x="15798800" y="991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5407</xdr:rowOff>
    </xdr:from>
    <xdr:to>
      <xdr:col>22</xdr:col>
      <xdr:colOff>254000</xdr:colOff>
      <xdr:row>59</xdr:row>
      <xdr:rowOff>107007</xdr:rowOff>
    </xdr:to>
    <xdr:sp macro="" textlink="">
      <xdr:nvSpPr>
        <xdr:cNvPr id="342" name="円/楕円 341"/>
        <xdr:cNvSpPr/>
      </xdr:nvSpPr>
      <xdr:spPr>
        <a:xfrm>
          <a:off x="15240000" y="101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117184</xdr:rowOff>
    </xdr:from>
    <xdr:ext cx="762000" cy="259045"/>
    <xdr:sp macro="" textlink="">
      <xdr:nvSpPr>
        <xdr:cNvPr id="343" name="テキスト ボックス 342"/>
        <xdr:cNvSpPr txBox="1"/>
      </xdr:nvSpPr>
      <xdr:spPr>
        <a:xfrm>
          <a:off x="14909800" y="98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9543</xdr:rowOff>
    </xdr:from>
    <xdr:to>
      <xdr:col>21</xdr:col>
      <xdr:colOff>50800</xdr:colOff>
      <xdr:row>59</xdr:row>
      <xdr:rowOff>111143</xdr:rowOff>
    </xdr:to>
    <xdr:sp macro="" textlink="">
      <xdr:nvSpPr>
        <xdr:cNvPr id="344" name="円/楕円 343"/>
        <xdr:cNvSpPr/>
      </xdr:nvSpPr>
      <xdr:spPr>
        <a:xfrm>
          <a:off x="14351000" y="1012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45" name="テキスト ボックス 344"/>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157552</xdr:rowOff>
    </xdr:from>
    <xdr:to>
      <xdr:col>19</xdr:col>
      <xdr:colOff>533400</xdr:colOff>
      <xdr:row>59</xdr:row>
      <xdr:rowOff>87702</xdr:rowOff>
    </xdr:to>
    <xdr:sp macro="" textlink="">
      <xdr:nvSpPr>
        <xdr:cNvPr id="346" name="円/楕円 345"/>
        <xdr:cNvSpPr/>
      </xdr:nvSpPr>
      <xdr:spPr>
        <a:xfrm>
          <a:off x="13462000" y="10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97879</xdr:rowOff>
    </xdr:from>
    <xdr:ext cx="762000" cy="259045"/>
    <xdr:sp macro="" textlink="">
      <xdr:nvSpPr>
        <xdr:cNvPr id="347" name="テキスト ボックス 346"/>
        <xdr:cNvSpPr txBox="1"/>
      </xdr:nvSpPr>
      <xdr:spPr>
        <a:xfrm>
          <a:off x="13131800" y="98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分子となる元利償還金の額が、臨時地方道債等</a:t>
          </a:r>
          <a:r>
            <a:rPr lang="en-US" altLang="ja-JP" sz="950" b="0" i="0" baseline="0">
              <a:solidFill>
                <a:sysClr val="windowText" lastClr="000000"/>
              </a:solidFill>
              <a:effectLst/>
              <a:latin typeface="+mn-lt"/>
              <a:ea typeface="+mn-ea"/>
              <a:cs typeface="+mn-cs"/>
            </a:rPr>
            <a:t>7</a:t>
          </a:r>
          <a:r>
            <a:rPr lang="ja-JP" altLang="ja-JP" sz="950" b="0" i="0" baseline="0">
              <a:solidFill>
                <a:sysClr val="windowText" lastClr="000000"/>
              </a:solidFill>
              <a:effectLst/>
              <a:latin typeface="+mn-lt"/>
              <a:ea typeface="+mn-ea"/>
              <a:cs typeface="+mn-cs"/>
            </a:rPr>
            <a:t>件の償還終了により減となった。石川管内特別養護老人ホーム建設に伴う元金償還についても減となり、実質公債費比率は前年度比で</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1.3</a:t>
          </a:r>
          <a:r>
            <a:rPr lang="ja-JP" altLang="ja-JP" sz="950" b="0" i="0" baseline="0">
              <a:solidFill>
                <a:sysClr val="windowText" lastClr="000000"/>
              </a:solidFill>
              <a:effectLst/>
              <a:latin typeface="+mn-lt"/>
              <a:ea typeface="+mn-ea"/>
              <a:cs typeface="+mn-cs"/>
            </a:rPr>
            <a:t>ポイント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a:t>
          </a:r>
          <a:r>
            <a:rPr lang="ja-JP" altLang="en-US" sz="950" b="0" i="0" baseline="0">
              <a:solidFill>
                <a:sysClr val="windowText" lastClr="000000"/>
              </a:solidFill>
              <a:effectLst/>
              <a:latin typeface="+mn-lt"/>
              <a:ea typeface="+mn-ea"/>
              <a:cs typeface="+mn-cs"/>
            </a:rPr>
            <a:t>、</a:t>
          </a:r>
          <a:r>
            <a:rPr lang="ja-JP" altLang="ja-JP" sz="950" b="0" i="0" baseline="0">
              <a:solidFill>
                <a:sysClr val="windowText" lastClr="000000"/>
              </a:solidFill>
              <a:effectLst/>
              <a:latin typeface="+mn-lt"/>
              <a:ea typeface="+mn-ea"/>
              <a:cs typeface="+mn-cs"/>
            </a:rPr>
            <a:t>現在事業を進めている幼保一体化施設整備事業に伴う地方債の借入れ、更には下水道第</a:t>
          </a:r>
          <a:r>
            <a:rPr lang="en-US" altLang="ja-JP" sz="950" b="0" i="0" baseline="0">
              <a:solidFill>
                <a:sysClr val="windowText" lastClr="000000"/>
              </a:solidFill>
              <a:effectLst/>
              <a:latin typeface="+mn-lt"/>
              <a:ea typeface="+mn-ea"/>
              <a:cs typeface="+mn-cs"/>
            </a:rPr>
            <a:t>3</a:t>
          </a:r>
          <a:r>
            <a:rPr lang="ja-JP" altLang="ja-JP" sz="950" b="0" i="0" baseline="0">
              <a:solidFill>
                <a:sysClr val="windowText" lastClr="000000"/>
              </a:solidFill>
              <a:effectLst/>
              <a:latin typeface="+mn-lt"/>
              <a:ea typeface="+mn-ea"/>
              <a:cs typeface="+mn-cs"/>
            </a:rPr>
            <a:t>期事業の実施に伴う元利償還金の増が見込まれるが、「浅川町第</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次振興計画」のもと、地域の住民ニーズに的確に対応した事業の選択と、起債に大きく頼ることのない身の丈にあった財政運営に努める。</a:t>
          </a:r>
          <a:endParaRPr lang="ja-JP" altLang="ja-JP" sz="95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4" name="直線コネクタ 373"/>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5"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6" name="直線コネクタ 375"/>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6096</xdr:rowOff>
    </xdr:to>
    <xdr:cxnSp macro="">
      <xdr:nvCxnSpPr>
        <xdr:cNvPr id="379" name="直線コネクタ 378"/>
        <xdr:cNvCxnSpPr/>
      </xdr:nvCxnSpPr>
      <xdr:spPr>
        <a:xfrm flipV="1">
          <a:off x="16179800" y="70815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0"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1" name="フローチャート : 判断 380"/>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160528</xdr:rowOff>
    </xdr:to>
    <xdr:cxnSp macro="">
      <xdr:nvCxnSpPr>
        <xdr:cNvPr id="382" name="直線コネクタ 381"/>
        <xdr:cNvCxnSpPr/>
      </xdr:nvCxnSpPr>
      <xdr:spPr>
        <a:xfrm flipV="1">
          <a:off x="15290800" y="72069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3" name="フローチャート : 判断 382"/>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4" name="テキスト ボックス 383"/>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124206</xdr:rowOff>
    </xdr:to>
    <xdr:cxnSp macro="">
      <xdr:nvCxnSpPr>
        <xdr:cNvPr id="385" name="直線コネクタ 384"/>
        <xdr:cNvCxnSpPr/>
      </xdr:nvCxnSpPr>
      <xdr:spPr>
        <a:xfrm flipV="1">
          <a:off x="14401800" y="73614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6" name="フローチャート :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49276</xdr:rowOff>
    </xdr:to>
    <xdr:cxnSp macro="">
      <xdr:nvCxnSpPr>
        <xdr:cNvPr id="388" name="直線コネクタ 387"/>
        <xdr:cNvCxnSpPr/>
      </xdr:nvCxnSpPr>
      <xdr:spPr>
        <a:xfrm flipV="1">
          <a:off x="13512800" y="74965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9" name="フローチャート : 判断 388"/>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0" name="テキスト ボックス 389"/>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1" name="フローチャート : 判断 390"/>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2" name="テキスト ボックス 391"/>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0" name="円/楕円 399"/>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1" name="テキスト ボックス 400"/>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402" name="円/楕円 401"/>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3" name="テキスト ボックス 402"/>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4" name="円/楕円 403"/>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5" name="テキスト ボックス 404"/>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169926</xdr:rowOff>
    </xdr:from>
    <xdr:to>
      <xdr:col>19</xdr:col>
      <xdr:colOff>533400</xdr:colOff>
      <xdr:row>44</xdr:row>
      <xdr:rowOff>100076</xdr:rowOff>
    </xdr:to>
    <xdr:sp macro="" textlink="">
      <xdr:nvSpPr>
        <xdr:cNvPr id="406" name="円/楕円 405"/>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84853</xdr:rowOff>
    </xdr:from>
    <xdr:ext cx="762000" cy="259045"/>
    <xdr:sp macro="" textlink="">
      <xdr:nvSpPr>
        <xdr:cNvPr id="407" name="テキスト ボックス 406"/>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50" b="0" i="0" baseline="0">
              <a:solidFill>
                <a:sysClr val="windowText" lastClr="000000"/>
              </a:solidFill>
              <a:effectLst/>
              <a:latin typeface="ＭＳ Ｐゴシック"/>
              <a:ea typeface="+mn-ea"/>
              <a:cs typeface="+mn-cs"/>
            </a:rPr>
            <a:t>　</a:t>
          </a:r>
          <a:r>
            <a:rPr kumimoji="1" lang="ja-JP" altLang="ja-JP" sz="950" b="0" i="0" baseline="0">
              <a:solidFill>
                <a:sysClr val="windowText" lastClr="000000"/>
              </a:solidFill>
              <a:effectLst/>
              <a:latin typeface="+mn-lt"/>
              <a:ea typeface="+mn-ea"/>
              <a:cs typeface="+mn-cs"/>
            </a:rPr>
            <a:t>将来負担率については、</a:t>
          </a:r>
          <a:r>
            <a:rPr lang="ja-JP" altLang="ja-JP" sz="950" b="0" i="0" baseline="0">
              <a:solidFill>
                <a:sysClr val="windowText" lastClr="000000"/>
              </a:solidFill>
              <a:effectLst/>
              <a:latin typeface="+mn-lt"/>
              <a:ea typeface="+mn-ea"/>
              <a:cs typeface="+mn-cs"/>
            </a:rPr>
            <a:t>地方債現在高のうち臨時地方道事業債が</a:t>
          </a:r>
          <a:r>
            <a:rPr lang="en-US" altLang="ja-JP" sz="950" b="0" i="0" baseline="0">
              <a:solidFill>
                <a:sysClr val="windowText" lastClr="000000"/>
              </a:solidFill>
              <a:effectLst/>
              <a:latin typeface="+mn-lt"/>
              <a:ea typeface="+mn-ea"/>
              <a:cs typeface="+mn-cs"/>
            </a:rPr>
            <a:t>9.5%</a:t>
          </a:r>
          <a:r>
            <a:rPr lang="ja-JP" altLang="ja-JP" sz="950" b="0" i="0" baseline="0">
              <a:solidFill>
                <a:sysClr val="windowText" lastClr="000000"/>
              </a:solidFill>
              <a:effectLst/>
              <a:latin typeface="+mn-lt"/>
              <a:ea typeface="+mn-ea"/>
              <a:cs typeface="+mn-cs"/>
            </a:rPr>
            <a:t>と将来負担額の</a:t>
          </a:r>
          <a:r>
            <a:rPr lang="en-US" altLang="ja-JP" sz="950" b="0" i="0" baseline="0">
              <a:solidFill>
                <a:sysClr val="windowText" lastClr="000000"/>
              </a:solidFill>
              <a:effectLst/>
              <a:latin typeface="+mn-lt"/>
              <a:ea typeface="+mn-ea"/>
              <a:cs typeface="+mn-cs"/>
            </a:rPr>
            <a:t>5.3%</a:t>
          </a:r>
          <a:r>
            <a:rPr lang="ja-JP" altLang="ja-JP" sz="950" b="0" i="0" baseline="0">
              <a:solidFill>
                <a:sysClr val="windowText" lastClr="000000"/>
              </a:solidFill>
              <a:effectLst/>
              <a:latin typeface="+mn-lt"/>
              <a:ea typeface="+mn-ea"/>
              <a:cs typeface="+mn-cs"/>
            </a:rPr>
            <a:t>を占めているが、今後借入償還期間の終了に伴い年々減少する見込みである。臨時財政対策債については、現在</a:t>
          </a:r>
          <a:r>
            <a:rPr lang="en-US" altLang="ja-JP" sz="950" b="0" i="0" baseline="0">
              <a:solidFill>
                <a:sysClr val="windowText" lastClr="000000"/>
              </a:solidFill>
              <a:effectLst/>
              <a:latin typeface="+mn-lt"/>
              <a:ea typeface="+mn-ea"/>
              <a:cs typeface="+mn-cs"/>
            </a:rPr>
            <a:t>59.8%</a:t>
          </a:r>
          <a:r>
            <a:rPr lang="ja-JP" altLang="ja-JP" sz="950" b="0" i="0" baseline="0">
              <a:solidFill>
                <a:sysClr val="windowText" lastClr="000000"/>
              </a:solidFill>
              <a:effectLst/>
              <a:latin typeface="+mn-lt"/>
              <a:ea typeface="+mn-ea"/>
              <a:cs typeface="+mn-cs"/>
            </a:rPr>
            <a:t>と将来負担額の</a:t>
          </a:r>
          <a:r>
            <a:rPr lang="en-US" altLang="ja-JP" sz="950" b="0" i="0" baseline="0">
              <a:solidFill>
                <a:sysClr val="windowText" lastClr="000000"/>
              </a:solidFill>
              <a:effectLst/>
              <a:latin typeface="+mn-lt"/>
              <a:ea typeface="+mn-ea"/>
              <a:cs typeface="+mn-cs"/>
            </a:rPr>
            <a:t>33.6%</a:t>
          </a:r>
          <a:r>
            <a:rPr lang="ja-JP" altLang="ja-JP" sz="950" b="0" i="0" baseline="0">
              <a:solidFill>
                <a:sysClr val="windowText" lastClr="000000"/>
              </a:solidFill>
              <a:effectLst/>
              <a:latin typeface="+mn-lt"/>
              <a:ea typeface="+mn-ea"/>
              <a:cs typeface="+mn-cs"/>
            </a:rPr>
            <a:t>を占めている。</a:t>
          </a:r>
          <a:r>
            <a:rPr lang="ja-JP" altLang="en-US" sz="950" b="0" i="0" baseline="0">
              <a:solidFill>
                <a:sysClr val="windowText" lastClr="000000"/>
              </a:solidFill>
              <a:effectLst/>
              <a:latin typeface="+mn-lt"/>
              <a:ea typeface="+mn-ea"/>
              <a:cs typeface="+mn-cs"/>
            </a:rPr>
            <a:t>また、平成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年度において、幼保一体化施設整備事業に係る公共施設最適化事業債を発行しており、将来負担額の</a:t>
          </a:r>
          <a:r>
            <a:rPr lang="en-US" altLang="ja-JP" sz="950" b="0" i="0" baseline="0">
              <a:solidFill>
                <a:sysClr val="windowText" lastClr="000000"/>
              </a:solidFill>
              <a:effectLst/>
              <a:latin typeface="+mn-lt"/>
              <a:ea typeface="+mn-ea"/>
              <a:cs typeface="+mn-cs"/>
            </a:rPr>
            <a:t>7.2%</a:t>
          </a:r>
          <a:r>
            <a:rPr lang="ja-JP" altLang="en-US" sz="950" b="0" i="0" baseline="0">
              <a:solidFill>
                <a:sysClr val="windowText" lastClr="000000"/>
              </a:solidFill>
              <a:effectLst/>
              <a:latin typeface="+mn-lt"/>
              <a:ea typeface="+mn-ea"/>
              <a:cs typeface="+mn-cs"/>
            </a:rPr>
            <a:t>を占め、さらには</a:t>
          </a:r>
          <a:r>
            <a:rPr lang="ja-JP" altLang="ja-JP" sz="950" b="0" i="0" baseline="0">
              <a:solidFill>
                <a:sysClr val="windowText" lastClr="000000"/>
              </a:solidFill>
              <a:effectLst/>
              <a:latin typeface="+mn-lt"/>
              <a:ea typeface="+mn-ea"/>
              <a:cs typeface="+mn-cs"/>
            </a:rPr>
            <a:t>、分子である充当可能基金</a:t>
          </a:r>
          <a:r>
            <a:rPr lang="ja-JP" altLang="en-US" sz="950" b="0" i="0" baseline="0">
              <a:solidFill>
                <a:sysClr val="windowText" lastClr="000000"/>
              </a:solidFill>
              <a:effectLst/>
              <a:latin typeface="+mn-lt"/>
              <a:ea typeface="+mn-ea"/>
              <a:cs typeface="+mn-cs"/>
            </a:rPr>
            <a:t>について、幼保一体化施設整備事業とあわせた多目的交流拠点施設整備事業に伴い震災復興基金を取り崩したため、</a:t>
          </a:r>
          <a:r>
            <a:rPr lang="ja-JP" altLang="ja-JP" sz="950" b="0" i="0" baseline="0">
              <a:solidFill>
                <a:sysClr val="windowText" lastClr="000000"/>
              </a:solidFill>
              <a:effectLst/>
              <a:latin typeface="+mn-lt"/>
              <a:ea typeface="+mn-ea"/>
              <a:cs typeface="+mn-cs"/>
            </a:rPr>
            <a:t>対前年比</a:t>
          </a:r>
          <a:r>
            <a:rPr lang="en-US" altLang="ja-JP" sz="950" b="0" i="0" baseline="0">
              <a:solidFill>
                <a:sysClr val="windowText" lastClr="000000"/>
              </a:solidFill>
              <a:effectLst/>
              <a:latin typeface="+mn-lt"/>
              <a:ea typeface="+mn-ea"/>
              <a:cs typeface="+mn-cs"/>
            </a:rPr>
            <a:t>19.5</a:t>
          </a:r>
          <a:r>
            <a:rPr lang="ja-JP" altLang="ja-JP" sz="950" b="0" i="0" baseline="0">
              <a:solidFill>
                <a:sysClr val="windowText" lastClr="000000"/>
              </a:solidFill>
              <a:effectLst/>
              <a:latin typeface="+mn-lt"/>
              <a:ea typeface="+mn-ea"/>
              <a:cs typeface="+mn-cs"/>
            </a:rPr>
            <a:t>ポイントと大きく</a:t>
          </a:r>
          <a:r>
            <a:rPr lang="ja-JP" altLang="en-US" sz="950" b="0" i="0" baseline="0">
              <a:solidFill>
                <a:sysClr val="windowText" lastClr="000000"/>
              </a:solidFill>
              <a:effectLst/>
              <a:latin typeface="+mn-lt"/>
              <a:ea typeface="+mn-ea"/>
              <a:cs typeface="+mn-cs"/>
            </a:rPr>
            <a:t>増</a:t>
          </a:r>
          <a:r>
            <a:rPr lang="ja-JP" altLang="ja-JP" sz="950" b="0" i="0" baseline="0">
              <a:solidFill>
                <a:sysClr val="windowText" lastClr="000000"/>
              </a:solidFill>
              <a:effectLst/>
              <a:latin typeface="+mn-lt"/>
              <a:ea typeface="+mn-ea"/>
              <a:cs typeface="+mn-cs"/>
            </a:rPr>
            <a:t>となった。今後</a:t>
          </a:r>
          <a:r>
            <a:rPr lang="ja-JP" altLang="en-US" sz="950" b="0" i="0" baseline="0">
              <a:solidFill>
                <a:sysClr val="windowText" lastClr="000000"/>
              </a:solidFill>
              <a:effectLst/>
              <a:latin typeface="+mn-lt"/>
              <a:ea typeface="+mn-ea"/>
              <a:cs typeface="+mn-cs"/>
            </a:rPr>
            <a:t>も</a:t>
          </a:r>
          <a:r>
            <a:rPr lang="ja-JP" altLang="ja-JP" sz="950" b="0" i="0" baseline="0">
              <a:solidFill>
                <a:sysClr val="windowText" lastClr="000000"/>
              </a:solidFill>
              <a:effectLst/>
              <a:latin typeface="+mn-lt"/>
              <a:ea typeface="+mn-ea"/>
              <a:cs typeface="+mn-cs"/>
            </a:rPr>
            <a:t>、公営企業債等において、特定環境公共下水道事業の第</a:t>
          </a:r>
          <a:r>
            <a:rPr lang="en-US" altLang="ja-JP" sz="950" b="0" i="0" baseline="0">
              <a:solidFill>
                <a:sysClr val="windowText" lastClr="000000"/>
              </a:solidFill>
              <a:effectLst/>
              <a:latin typeface="+mn-lt"/>
              <a:ea typeface="+mn-ea"/>
              <a:cs typeface="+mn-cs"/>
            </a:rPr>
            <a:t>3</a:t>
          </a:r>
          <a:r>
            <a:rPr lang="ja-JP" altLang="ja-JP" sz="950" b="0" i="0" baseline="0">
              <a:solidFill>
                <a:sysClr val="windowText" lastClr="000000"/>
              </a:solidFill>
              <a:effectLst/>
              <a:latin typeface="+mn-lt"/>
              <a:ea typeface="+mn-ea"/>
              <a:cs typeface="+mn-cs"/>
            </a:rPr>
            <a:t>期整備区域の工事が進められていおり、平成</a:t>
          </a:r>
          <a:r>
            <a:rPr lang="en-US" altLang="ja-JP" sz="950" b="0" i="0" baseline="0">
              <a:solidFill>
                <a:sysClr val="windowText" lastClr="000000"/>
              </a:solidFill>
              <a:effectLst/>
              <a:latin typeface="+mn-lt"/>
              <a:ea typeface="+mn-ea"/>
              <a:cs typeface="+mn-cs"/>
            </a:rPr>
            <a:t>30</a:t>
          </a:r>
          <a:r>
            <a:rPr lang="ja-JP" altLang="ja-JP" sz="950" b="0" i="0" baseline="0">
              <a:solidFill>
                <a:sysClr val="windowText" lastClr="000000"/>
              </a:solidFill>
              <a:effectLst/>
              <a:latin typeface="+mn-lt"/>
              <a:ea typeface="+mn-ea"/>
              <a:cs typeface="+mn-cs"/>
            </a:rPr>
            <a:t>年度から</a:t>
          </a:r>
          <a:r>
            <a:rPr lang="en-US" altLang="ja-JP" sz="950" b="0" i="0" baseline="0">
              <a:solidFill>
                <a:sysClr val="windowText" lastClr="000000"/>
              </a:solidFill>
              <a:effectLst/>
              <a:latin typeface="+mn-lt"/>
              <a:ea typeface="+mn-ea"/>
              <a:cs typeface="+mn-cs"/>
            </a:rPr>
            <a:t>10</a:t>
          </a:r>
          <a:r>
            <a:rPr lang="ja-JP" altLang="ja-JP" sz="950" b="0" i="0" baseline="0">
              <a:solidFill>
                <a:sysClr val="windowText" lastClr="000000"/>
              </a:solidFill>
              <a:effectLst/>
              <a:latin typeface="+mn-lt"/>
              <a:ea typeface="+mn-ea"/>
              <a:cs typeface="+mn-cs"/>
            </a:rPr>
            <a:t>年間は償還のピークが生じる見込みである。組合等負担等見込額については、石川地方生活環境施設組合の地方債償還元金は減少しているが、ごみ焼却施設・し尿処理施設の老朽化による改修工事等が必要となってくるため、事業の借入等による負担金の増額が予想される。また、現在事業を進めている幼保一体化施設整備事業に伴い、将来負担額及び率ともに増加する見込みである。</a:t>
          </a:r>
          <a:endParaRPr lang="ja-JP" altLang="ja-JP" sz="95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6" name="直線コネクタ 435"/>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7"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8" name="直線コネクタ 437"/>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165142</xdr:rowOff>
    </xdr:from>
    <xdr:to>
      <xdr:col>24</xdr:col>
      <xdr:colOff>558800</xdr:colOff>
      <xdr:row>14</xdr:row>
      <xdr:rowOff>150537</xdr:rowOff>
    </xdr:to>
    <xdr:cxnSp macro="">
      <xdr:nvCxnSpPr>
        <xdr:cNvPr id="441" name="直線コネクタ 440"/>
        <xdr:cNvCxnSpPr/>
      </xdr:nvCxnSpPr>
      <xdr:spPr>
        <a:xfrm>
          <a:off x="16179800" y="2393992"/>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3" name="フローチャート :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165142</xdr:rowOff>
    </xdr:from>
    <xdr:to>
      <xdr:col>23</xdr:col>
      <xdr:colOff>406400</xdr:colOff>
      <xdr:row>15</xdr:row>
      <xdr:rowOff>39412</xdr:rowOff>
    </xdr:to>
    <xdr:cxnSp macro="">
      <xdr:nvCxnSpPr>
        <xdr:cNvPr id="444" name="直線コネクタ 443"/>
        <xdr:cNvCxnSpPr/>
      </xdr:nvCxnSpPr>
      <xdr:spPr>
        <a:xfrm flipV="1">
          <a:off x="15290800" y="23939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39412</xdr:rowOff>
    </xdr:from>
    <xdr:to>
      <xdr:col>22</xdr:col>
      <xdr:colOff>203200</xdr:colOff>
      <xdr:row>15</xdr:row>
      <xdr:rowOff>57108</xdr:rowOff>
    </xdr:to>
    <xdr:cxnSp macro="">
      <xdr:nvCxnSpPr>
        <xdr:cNvPr id="447" name="直線コネクタ 446"/>
        <xdr:cNvCxnSpPr/>
      </xdr:nvCxnSpPr>
      <xdr:spPr>
        <a:xfrm flipV="1">
          <a:off x="14401800" y="261116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8" name="フローチャート : 判断 447"/>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9" name="テキスト ボックス 448"/>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57108</xdr:rowOff>
    </xdr:from>
    <xdr:to>
      <xdr:col>21</xdr:col>
      <xdr:colOff>0</xdr:colOff>
      <xdr:row>16</xdr:row>
      <xdr:rowOff>16764</xdr:rowOff>
    </xdr:to>
    <xdr:cxnSp macro="">
      <xdr:nvCxnSpPr>
        <xdr:cNvPr id="450" name="直線コネクタ 449"/>
        <xdr:cNvCxnSpPr/>
      </xdr:nvCxnSpPr>
      <xdr:spPr>
        <a:xfrm flipV="1">
          <a:off x="13512800" y="2628858"/>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1" name="フローチャート : 判断 450"/>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2" name="テキスト ボックス 451"/>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3" name="フローチャート : 判断 452"/>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4" name="テキスト ボックス 453"/>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99737</xdr:rowOff>
    </xdr:from>
    <xdr:to>
      <xdr:col>24</xdr:col>
      <xdr:colOff>609600</xdr:colOff>
      <xdr:row>15</xdr:row>
      <xdr:rowOff>29887</xdr:rowOff>
    </xdr:to>
    <xdr:sp macro="" textlink="">
      <xdr:nvSpPr>
        <xdr:cNvPr id="460" name="円/楕円 459"/>
        <xdr:cNvSpPr/>
      </xdr:nvSpPr>
      <xdr:spPr>
        <a:xfrm>
          <a:off x="169672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71814</xdr:rowOff>
    </xdr:from>
    <xdr:ext cx="762000" cy="259045"/>
    <xdr:sp macro="" textlink="">
      <xdr:nvSpPr>
        <xdr:cNvPr id="461" name="将来負担の状況該当値テキスト"/>
        <xdr:cNvSpPr txBox="1"/>
      </xdr:nvSpPr>
      <xdr:spPr>
        <a:xfrm>
          <a:off x="17106900" y="247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114342</xdr:rowOff>
    </xdr:from>
    <xdr:to>
      <xdr:col>23</xdr:col>
      <xdr:colOff>457200</xdr:colOff>
      <xdr:row>14</xdr:row>
      <xdr:rowOff>44492</xdr:rowOff>
    </xdr:to>
    <xdr:sp macro="" textlink="">
      <xdr:nvSpPr>
        <xdr:cNvPr id="462" name="円/楕円 461"/>
        <xdr:cNvSpPr/>
      </xdr:nvSpPr>
      <xdr:spPr>
        <a:xfrm>
          <a:off x="16129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29269</xdr:rowOff>
    </xdr:from>
    <xdr:ext cx="736600" cy="259045"/>
    <xdr:sp macro="" textlink="">
      <xdr:nvSpPr>
        <xdr:cNvPr id="463" name="テキスト ボックス 462"/>
        <xdr:cNvSpPr txBox="1"/>
      </xdr:nvSpPr>
      <xdr:spPr>
        <a:xfrm>
          <a:off x="15798800" y="242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160062</xdr:rowOff>
    </xdr:from>
    <xdr:to>
      <xdr:col>22</xdr:col>
      <xdr:colOff>254000</xdr:colOff>
      <xdr:row>15</xdr:row>
      <xdr:rowOff>90212</xdr:rowOff>
    </xdr:to>
    <xdr:sp macro="" textlink="">
      <xdr:nvSpPr>
        <xdr:cNvPr id="464" name="円/楕円 463"/>
        <xdr:cNvSpPr/>
      </xdr:nvSpPr>
      <xdr:spPr>
        <a:xfrm>
          <a:off x="15240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74989</xdr:rowOff>
    </xdr:from>
    <xdr:ext cx="762000" cy="259045"/>
    <xdr:sp macro="" textlink="">
      <xdr:nvSpPr>
        <xdr:cNvPr id="465" name="テキスト ボックス 464"/>
        <xdr:cNvSpPr txBox="1"/>
      </xdr:nvSpPr>
      <xdr:spPr>
        <a:xfrm>
          <a:off x="14909800" y="26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6308</xdr:rowOff>
    </xdr:from>
    <xdr:to>
      <xdr:col>21</xdr:col>
      <xdr:colOff>50800</xdr:colOff>
      <xdr:row>15</xdr:row>
      <xdr:rowOff>107908</xdr:rowOff>
    </xdr:to>
    <xdr:sp macro="" textlink="">
      <xdr:nvSpPr>
        <xdr:cNvPr id="466" name="円/楕円 465"/>
        <xdr:cNvSpPr/>
      </xdr:nvSpPr>
      <xdr:spPr>
        <a:xfrm>
          <a:off x="14351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92685</xdr:rowOff>
    </xdr:from>
    <xdr:ext cx="762000" cy="259045"/>
    <xdr:sp macro="" textlink="">
      <xdr:nvSpPr>
        <xdr:cNvPr id="467" name="テキスト ボックス 466"/>
        <xdr:cNvSpPr txBox="1"/>
      </xdr:nvSpPr>
      <xdr:spPr>
        <a:xfrm>
          <a:off x="14020800" y="26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137414</xdr:rowOff>
    </xdr:from>
    <xdr:to>
      <xdr:col>19</xdr:col>
      <xdr:colOff>533400</xdr:colOff>
      <xdr:row>16</xdr:row>
      <xdr:rowOff>67564</xdr:rowOff>
    </xdr:to>
    <xdr:sp macro="" textlink="">
      <xdr:nvSpPr>
        <xdr:cNvPr id="468" name="円/楕円 467"/>
        <xdr:cNvSpPr/>
      </xdr:nvSpPr>
      <xdr:spPr>
        <a:xfrm>
          <a:off x="13462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52341</xdr:rowOff>
    </xdr:from>
    <xdr:ext cx="762000" cy="259045"/>
    <xdr:sp macro="" textlink="">
      <xdr:nvSpPr>
        <xdr:cNvPr id="469" name="テキスト ボックス 468"/>
        <xdr:cNvSpPr txBox="1"/>
      </xdr:nvSpPr>
      <xdr:spPr>
        <a:xfrm>
          <a:off x="13131800" y="279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1"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定員適正化計画による職員の計画的な削減（平成</a:t>
          </a:r>
          <a:r>
            <a:rPr lang="en-US" altLang="ja-JP" sz="900" b="0" i="0" baseline="0">
              <a:solidFill>
                <a:sysClr val="windowText" lastClr="000000"/>
              </a:solidFill>
              <a:effectLst/>
              <a:latin typeface="+mn-lt"/>
              <a:ea typeface="+mn-ea"/>
              <a:cs typeface="+mn-cs"/>
            </a:rPr>
            <a:t>16</a:t>
          </a:r>
          <a:r>
            <a:rPr lang="ja-JP" altLang="ja-JP" sz="900" b="0" i="0" baseline="0">
              <a:solidFill>
                <a:sysClr val="windowText" lastClr="000000"/>
              </a:solidFill>
              <a:effectLst/>
              <a:latin typeface="+mn-lt"/>
              <a:ea typeface="+mn-ea"/>
              <a:cs typeface="+mn-cs"/>
            </a:rPr>
            <a:t>年度職員数</a:t>
          </a:r>
          <a:r>
            <a:rPr lang="en-US" altLang="ja-JP" sz="900" b="0" i="0" baseline="0">
              <a:solidFill>
                <a:sysClr val="windowText" lastClr="000000"/>
              </a:solidFill>
              <a:effectLst/>
              <a:latin typeface="+mn-lt"/>
              <a:ea typeface="+mn-ea"/>
              <a:cs typeface="+mn-cs"/>
            </a:rPr>
            <a:t>79</a:t>
          </a:r>
          <a:r>
            <a:rPr lang="ja-JP" altLang="ja-JP" sz="900" b="0" i="0" baseline="0">
              <a:solidFill>
                <a:sysClr val="windowText" lastClr="000000"/>
              </a:solidFill>
              <a:effectLst/>
              <a:latin typeface="+mn-lt"/>
              <a:ea typeface="+mn-ea"/>
              <a:cs typeface="+mn-cs"/>
            </a:rPr>
            <a:t>人を平成</a:t>
          </a:r>
          <a:r>
            <a:rPr lang="en-US" altLang="ja-JP" sz="900" b="0" i="0" baseline="0">
              <a:solidFill>
                <a:sysClr val="windowText" lastClr="000000"/>
              </a:solidFill>
              <a:effectLst/>
              <a:latin typeface="+mn-lt"/>
              <a:ea typeface="+mn-ea"/>
              <a:cs typeface="+mn-cs"/>
            </a:rPr>
            <a:t>21</a:t>
          </a:r>
          <a:r>
            <a:rPr lang="ja-JP" altLang="ja-JP" sz="900" b="0" i="0" baseline="0">
              <a:solidFill>
                <a:sysClr val="windowText" lastClr="000000"/>
              </a:solidFill>
              <a:effectLst/>
              <a:latin typeface="+mn-lt"/>
              <a:ea typeface="+mn-ea"/>
              <a:cs typeface="+mn-cs"/>
            </a:rPr>
            <a:t>年度までに</a:t>
          </a:r>
          <a:r>
            <a:rPr lang="en-US" altLang="ja-JP" sz="900" b="0" i="0" baseline="0">
              <a:solidFill>
                <a:sysClr val="windowText" lastClr="000000"/>
              </a:solidFill>
              <a:effectLst/>
              <a:latin typeface="+mn-lt"/>
              <a:ea typeface="+mn-ea"/>
              <a:cs typeface="+mn-cs"/>
            </a:rPr>
            <a:t>12</a:t>
          </a:r>
          <a:r>
            <a:rPr lang="ja-JP" altLang="ja-JP" sz="900" b="0" i="0" baseline="0">
              <a:solidFill>
                <a:sysClr val="windowText" lastClr="000000"/>
              </a:solidFill>
              <a:effectLst/>
              <a:latin typeface="+mn-lt"/>
              <a:ea typeface="+mn-ea"/>
              <a:cs typeface="+mn-cs"/>
            </a:rPr>
            <a:t>人削減）計画については目標達成が１年遅れたが達成することができた。今後も経常経費の抑制のため現在策定を検討している「集中改革プラン」により目標を掲げ実行していく。類似団体平均と比較すると人件費に係る経常収支比率は低くなって</a:t>
          </a:r>
          <a:r>
            <a:rPr lang="ja-JP" altLang="en-US" sz="900" b="0" i="0" baseline="0">
              <a:solidFill>
                <a:sysClr val="windowText" lastClr="000000"/>
              </a:solidFill>
              <a:effectLst/>
              <a:latin typeface="+mn-lt"/>
              <a:ea typeface="+mn-ea"/>
              <a:cs typeface="+mn-cs"/>
            </a:rPr>
            <a:t>いる。</a:t>
          </a:r>
          <a:r>
            <a:rPr lang="ja-JP" altLang="ja-JP" sz="900" b="0" i="0" baseline="0">
              <a:solidFill>
                <a:sysClr val="windowText" lastClr="000000"/>
              </a:solidFill>
              <a:effectLst/>
              <a:latin typeface="+mn-lt"/>
              <a:ea typeface="+mn-ea"/>
              <a:cs typeface="+mn-cs"/>
            </a:rPr>
            <a:t>過去の高水準の給与体系にいた</a:t>
          </a:r>
          <a:r>
            <a:rPr lang="en-US" altLang="ja-JP" sz="900" b="0" i="0" baseline="0">
              <a:solidFill>
                <a:sysClr val="windowText" lastClr="000000"/>
              </a:solidFill>
              <a:effectLst/>
              <a:latin typeface="+mn-lt"/>
              <a:ea typeface="+mn-ea"/>
              <a:cs typeface="+mn-cs"/>
            </a:rPr>
            <a:t>50</a:t>
          </a:r>
          <a:r>
            <a:rPr lang="ja-JP" altLang="ja-JP" sz="900" b="0" i="0" baseline="0">
              <a:solidFill>
                <a:sysClr val="windowText" lastClr="000000"/>
              </a:solidFill>
              <a:effectLst/>
              <a:latin typeface="+mn-lt"/>
              <a:ea typeface="+mn-ea"/>
              <a:cs typeface="+mn-cs"/>
            </a:rPr>
            <a:t>歳を越える職員が順次定年を迎え</a:t>
          </a:r>
          <a:r>
            <a:rPr lang="ja-JP" altLang="en-US" sz="900" b="0" i="0" baseline="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人件費が平成</a:t>
          </a:r>
          <a:r>
            <a:rPr lang="en-US" altLang="ja-JP" sz="900" b="0" i="0" baseline="0">
              <a:solidFill>
                <a:sysClr val="windowText" lastClr="000000"/>
              </a:solidFill>
              <a:effectLst/>
              <a:latin typeface="+mn-lt"/>
              <a:ea typeface="+mn-ea"/>
              <a:cs typeface="+mn-cs"/>
            </a:rPr>
            <a:t>21</a:t>
          </a:r>
          <a:r>
            <a:rPr lang="ja-JP" altLang="ja-JP" sz="900" b="0" i="0" baseline="0">
              <a:solidFill>
                <a:sysClr val="windowText" lastClr="000000"/>
              </a:solidFill>
              <a:effectLst/>
              <a:latin typeface="+mn-lt"/>
              <a:ea typeface="+mn-ea"/>
              <a:cs typeface="+mn-cs"/>
            </a:rPr>
            <a:t>年度から段階的に減って</a:t>
          </a:r>
          <a:r>
            <a:rPr lang="ja-JP" altLang="en-US" sz="900" b="0" i="0" baseline="0">
              <a:solidFill>
                <a:sysClr val="windowText" lastClr="000000"/>
              </a:solidFill>
              <a:effectLst/>
              <a:latin typeface="+mn-lt"/>
              <a:ea typeface="+mn-ea"/>
              <a:cs typeface="+mn-cs"/>
            </a:rPr>
            <a:t>いる。</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26</a:t>
          </a:r>
          <a:r>
            <a:rPr lang="ja-JP" altLang="ja-JP" sz="900" b="0" i="0" baseline="0">
              <a:solidFill>
                <a:sysClr val="windowText" lastClr="000000"/>
              </a:solidFill>
              <a:effectLst/>
              <a:latin typeface="+mn-lt"/>
              <a:ea typeface="+mn-ea"/>
              <a:cs typeface="+mn-cs"/>
            </a:rPr>
            <a:t>年度では</a:t>
          </a:r>
          <a:r>
            <a:rPr lang="en-US" altLang="ja-JP" sz="900" b="0" i="0" baseline="0">
              <a:solidFill>
                <a:sysClr val="windowText" lastClr="000000"/>
              </a:solidFill>
              <a:effectLst/>
              <a:latin typeface="+mn-lt"/>
              <a:ea typeface="+mn-ea"/>
              <a:cs typeface="+mn-cs"/>
            </a:rPr>
            <a:t>0.7</a:t>
          </a:r>
          <a:r>
            <a:rPr lang="ja-JP" altLang="ja-JP" sz="900" b="0" i="0" baseline="0">
              <a:solidFill>
                <a:sysClr val="windowText" lastClr="000000"/>
              </a:solidFill>
              <a:effectLst/>
              <a:latin typeface="+mn-lt"/>
              <a:ea typeface="+mn-ea"/>
              <a:cs typeface="+mn-cs"/>
            </a:rPr>
            <a:t>ポイント増となっているが、平成</a:t>
          </a:r>
          <a:r>
            <a:rPr lang="en-US" altLang="ja-JP" sz="900" b="0" i="0" baseline="0">
              <a:solidFill>
                <a:sysClr val="windowText" lastClr="000000"/>
              </a:solidFill>
              <a:effectLst/>
              <a:latin typeface="+mn-lt"/>
              <a:ea typeface="+mn-ea"/>
              <a:cs typeface="+mn-cs"/>
            </a:rPr>
            <a:t>25</a:t>
          </a:r>
          <a:r>
            <a:rPr lang="ja-JP" altLang="ja-JP" sz="900" b="0" i="0" baseline="0">
              <a:solidFill>
                <a:sysClr val="windowText" lastClr="000000"/>
              </a:solidFill>
              <a:effectLst/>
              <a:latin typeface="+mn-lt"/>
              <a:ea typeface="+mn-ea"/>
              <a:cs typeface="+mn-cs"/>
            </a:rPr>
            <a:t>年度の給与減額措置からの通常ベースによる増であり、平成</a:t>
          </a:r>
          <a:r>
            <a:rPr lang="en-US" altLang="ja-JP" sz="900" b="0" i="0" baseline="0">
              <a:solidFill>
                <a:sysClr val="windowText" lastClr="000000"/>
              </a:solidFill>
              <a:effectLst/>
              <a:latin typeface="+mn-lt"/>
              <a:ea typeface="+mn-ea"/>
              <a:cs typeface="+mn-cs"/>
            </a:rPr>
            <a:t>24</a:t>
          </a:r>
          <a:r>
            <a:rPr lang="ja-JP" altLang="ja-JP" sz="900" b="0" i="0" baseline="0">
              <a:solidFill>
                <a:sysClr val="windowText" lastClr="000000"/>
              </a:solidFill>
              <a:effectLst/>
              <a:latin typeface="+mn-lt"/>
              <a:ea typeface="+mn-ea"/>
              <a:cs typeface="+mn-cs"/>
            </a:rPr>
            <a:t>年度との比較においては</a:t>
          </a:r>
          <a:r>
            <a:rPr lang="en-US" altLang="ja-JP" sz="900" b="0" i="0" baseline="0">
              <a:solidFill>
                <a:sysClr val="windowText" lastClr="000000"/>
              </a:solidFill>
              <a:effectLst/>
              <a:latin typeface="+mn-lt"/>
              <a:ea typeface="+mn-ea"/>
              <a:cs typeface="+mn-cs"/>
            </a:rPr>
            <a:t>0.2</a:t>
          </a:r>
          <a:r>
            <a:rPr lang="ja-JP" altLang="ja-JP" sz="900" b="0" i="0" baseline="0">
              <a:solidFill>
                <a:sysClr val="windowText" lastClr="000000"/>
              </a:solidFill>
              <a:effectLst/>
              <a:latin typeface="+mn-lt"/>
              <a:ea typeface="+mn-ea"/>
              <a:cs typeface="+mn-cs"/>
            </a:rPr>
            <a:t>ポイント下回っており、平成</a:t>
          </a:r>
          <a:r>
            <a:rPr lang="en-US" altLang="ja-JP" sz="900" b="0" i="0" baseline="0">
              <a:solidFill>
                <a:sysClr val="windowText" lastClr="000000"/>
              </a:solidFill>
              <a:effectLst/>
              <a:latin typeface="+mn-lt"/>
              <a:ea typeface="+mn-ea"/>
              <a:cs typeface="+mn-cs"/>
            </a:rPr>
            <a:t>27</a:t>
          </a:r>
          <a:r>
            <a:rPr lang="ja-JP" altLang="ja-JP" sz="900" b="0" i="0" baseline="0">
              <a:solidFill>
                <a:sysClr val="windowText" lastClr="000000"/>
              </a:solidFill>
              <a:effectLst/>
              <a:latin typeface="+mn-lt"/>
              <a:ea typeface="+mn-ea"/>
              <a:cs typeface="+mn-cs"/>
            </a:rPr>
            <a:t>年度で</a:t>
          </a:r>
          <a:r>
            <a:rPr lang="ja-JP" altLang="en-US" sz="900" b="0" i="0" baseline="0">
              <a:solidFill>
                <a:sysClr val="windowText" lastClr="000000"/>
              </a:solidFill>
              <a:effectLst/>
              <a:latin typeface="+mn-lt"/>
              <a:ea typeface="+mn-ea"/>
              <a:cs typeface="+mn-cs"/>
            </a:rPr>
            <a:t>も対前年比△</a:t>
          </a:r>
          <a:r>
            <a:rPr lang="en-US" altLang="ja-JP" sz="900" b="0" i="0" baseline="0">
              <a:solidFill>
                <a:sysClr val="windowText" lastClr="000000"/>
              </a:solidFill>
              <a:effectLst/>
              <a:latin typeface="+mn-lt"/>
              <a:ea typeface="+mn-ea"/>
              <a:cs typeface="+mn-cs"/>
            </a:rPr>
            <a:t>1.1</a:t>
          </a:r>
          <a:r>
            <a:rPr lang="ja-JP" altLang="ja-JP" sz="900" b="0" i="0" baseline="0">
              <a:solidFill>
                <a:sysClr val="windowText" lastClr="000000"/>
              </a:solidFill>
              <a:effectLst/>
              <a:latin typeface="+mn-lt"/>
              <a:ea typeface="+mn-ea"/>
              <a:cs typeface="+mn-cs"/>
            </a:rPr>
            <a:t>ポイントとなっている。</a:t>
          </a:r>
          <a:r>
            <a:rPr lang="ja-JP" altLang="en-US"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28</a:t>
          </a:r>
          <a:r>
            <a:rPr lang="ja-JP" altLang="en-US" sz="900" b="0" i="0" baseline="0">
              <a:solidFill>
                <a:sysClr val="windowText" lastClr="000000"/>
              </a:solidFill>
              <a:effectLst/>
              <a:latin typeface="+mn-lt"/>
              <a:ea typeface="+mn-ea"/>
              <a:cs typeface="+mn-cs"/>
            </a:rPr>
            <a:t>年度においては、退職者に伴う市町村事務組合へ</a:t>
          </a:r>
          <a:r>
            <a:rPr lang="en-US" altLang="ja-JP" sz="900" b="0" i="0" baseline="0">
              <a:solidFill>
                <a:sysClr val="windowText" lastClr="000000"/>
              </a:solidFill>
              <a:effectLst/>
              <a:latin typeface="+mn-lt"/>
              <a:ea typeface="+mn-ea"/>
              <a:cs typeface="+mn-cs"/>
            </a:rPr>
            <a:t>5</a:t>
          </a:r>
          <a:r>
            <a:rPr lang="ja-JP" altLang="en-US" sz="900" b="0" i="0" baseline="0">
              <a:solidFill>
                <a:sysClr val="windowText" lastClr="000000"/>
              </a:solidFill>
              <a:effectLst/>
              <a:latin typeface="+mn-lt"/>
              <a:ea typeface="+mn-ea"/>
              <a:cs typeface="+mn-cs"/>
            </a:rPr>
            <a:t>年間での償還負担金の皆増</a:t>
          </a:r>
          <a:r>
            <a:rPr lang="en-US" altLang="ja-JP" sz="900" b="0" i="0" baseline="0">
              <a:solidFill>
                <a:sysClr val="windowText" lastClr="000000"/>
              </a:solidFill>
              <a:effectLst/>
              <a:latin typeface="+mn-lt"/>
              <a:ea typeface="+mn-ea"/>
              <a:cs typeface="+mn-cs"/>
            </a:rPr>
            <a:t>(1</a:t>
          </a:r>
          <a:r>
            <a:rPr lang="ja-JP" altLang="en-US" sz="900" b="0" i="0" baseline="0">
              <a:solidFill>
                <a:sysClr val="windowText" lastClr="000000"/>
              </a:solidFill>
              <a:effectLst/>
              <a:latin typeface="+mn-lt"/>
              <a:ea typeface="+mn-ea"/>
              <a:cs typeface="+mn-cs"/>
            </a:rPr>
            <a:t>年目</a:t>
          </a:r>
          <a:r>
            <a:rPr lang="en-US" altLang="ja-JP" sz="900" b="0" i="0" baseline="0">
              <a:solidFill>
                <a:sysClr val="windowText" lastClr="000000"/>
              </a:solidFill>
              <a:effectLst/>
              <a:latin typeface="+mn-lt"/>
              <a:ea typeface="+mn-ea"/>
              <a:cs typeface="+mn-cs"/>
            </a:rPr>
            <a:t>)</a:t>
          </a:r>
          <a:r>
            <a:rPr lang="ja-JP" altLang="en-US" sz="900" b="0" i="0" baseline="0">
              <a:solidFill>
                <a:sysClr val="windowText" lastClr="000000"/>
              </a:solidFill>
              <a:effectLst/>
              <a:latin typeface="+mn-lt"/>
              <a:ea typeface="+mn-ea"/>
              <a:cs typeface="+mn-cs"/>
            </a:rPr>
            <a:t>に伴い前年対比</a:t>
          </a:r>
          <a:r>
            <a:rPr lang="en-US" altLang="ja-JP" sz="900" b="0" i="0" baseline="0">
              <a:solidFill>
                <a:sysClr val="windowText" lastClr="000000"/>
              </a:solidFill>
              <a:effectLst/>
              <a:latin typeface="+mn-lt"/>
              <a:ea typeface="+mn-ea"/>
              <a:cs typeface="+mn-cs"/>
            </a:rPr>
            <a:t>1.4</a:t>
          </a:r>
          <a:r>
            <a:rPr lang="ja-JP" altLang="en-US" sz="900" b="0" i="0" baseline="0">
              <a:solidFill>
                <a:sysClr val="windowText" lastClr="000000"/>
              </a:solidFill>
              <a:effectLst/>
              <a:latin typeface="+mn-lt"/>
              <a:ea typeface="+mn-ea"/>
              <a:cs typeface="+mn-cs"/>
            </a:rPr>
            <a:t>ポイントの増となったが、</a:t>
          </a:r>
          <a:r>
            <a:rPr lang="ja-JP" altLang="ja-JP" sz="900" b="0" i="0" baseline="0">
              <a:solidFill>
                <a:sysClr val="windowText" lastClr="000000"/>
              </a:solidFill>
              <a:effectLst/>
              <a:latin typeface="+mn-lt"/>
              <a:ea typeface="+mn-ea"/>
              <a:cs typeface="+mn-cs"/>
            </a:rPr>
            <a:t>今後も行財政改革への取り組みを通じて人件費の削減に努める。</a:t>
          </a:r>
          <a:endParaRPr lang="ja-JP" altLang="ja-JP" sz="9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81280</xdr:rowOff>
    </xdr:to>
    <xdr:cxnSp macro="">
      <xdr:nvCxnSpPr>
        <xdr:cNvPr id="66" name="直線コネクタ 65"/>
        <xdr:cNvCxnSpPr/>
      </xdr:nvCxnSpPr>
      <xdr:spPr>
        <a:xfrm>
          <a:off x="3987800" y="6146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58420</xdr:rowOff>
    </xdr:to>
    <xdr:cxnSp macro="">
      <xdr:nvCxnSpPr>
        <xdr:cNvPr id="69" name="直線コネクタ 68"/>
        <xdr:cNvCxnSpPr/>
      </xdr:nvCxnSpPr>
      <xdr:spPr>
        <a:xfrm flipV="1">
          <a:off x="3098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58420</xdr:rowOff>
    </xdr:to>
    <xdr:cxnSp macro="">
      <xdr:nvCxnSpPr>
        <xdr:cNvPr id="72" name="直線コネクタ 71"/>
        <xdr:cNvCxnSpPr/>
      </xdr:nvCxnSpPr>
      <xdr:spPr>
        <a:xfrm>
          <a:off x="2209800" y="617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73660</xdr:rowOff>
    </xdr:to>
    <xdr:cxnSp macro="">
      <xdr:nvCxnSpPr>
        <xdr:cNvPr id="75" name="直線コネクタ 74"/>
        <xdr:cNvCxnSpPr/>
      </xdr:nvCxnSpPr>
      <xdr:spPr>
        <a:xfrm flipV="1">
          <a:off x="1320800" y="6177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5" name="円/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9" name="円/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93" name="円/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1"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物件費に係る経常収支比率が類似団体平均と比較すると平均を</a:t>
          </a:r>
          <a:r>
            <a:rPr lang="en-US" altLang="ja-JP" sz="950" b="0" i="0" baseline="0">
              <a:solidFill>
                <a:sysClr val="windowText" lastClr="000000"/>
              </a:solidFill>
              <a:effectLst/>
              <a:latin typeface="+mn-lt"/>
              <a:ea typeface="+mn-ea"/>
              <a:cs typeface="+mn-cs"/>
            </a:rPr>
            <a:t>0.5</a:t>
          </a:r>
          <a:r>
            <a:rPr lang="ja-JP" altLang="ja-JP" sz="950" b="0" i="0" baseline="0">
              <a:solidFill>
                <a:sysClr val="windowText" lastClr="000000"/>
              </a:solidFill>
              <a:effectLst/>
              <a:latin typeface="+mn-lt"/>
              <a:ea typeface="+mn-ea"/>
              <a:cs typeface="+mn-cs"/>
            </a:rPr>
            <a:t>ポイント上回っており、対前年比では</a:t>
          </a:r>
          <a:r>
            <a:rPr lang="ja-JP" altLang="en-US" sz="950" b="0" i="0" baseline="0">
              <a:solidFill>
                <a:sysClr val="windowText" lastClr="000000"/>
              </a:solidFill>
              <a:effectLst/>
              <a:latin typeface="+mn-lt"/>
              <a:ea typeface="+mn-ea"/>
              <a:cs typeface="+mn-cs"/>
            </a:rPr>
            <a:t>同ポイントとなっている。</a:t>
          </a:r>
          <a:r>
            <a:rPr lang="ja-JP" altLang="ja-JP"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ja-JP" sz="950" b="0" i="0" baseline="0">
              <a:solidFill>
                <a:sysClr val="windowText" lastClr="000000"/>
              </a:solidFill>
              <a:effectLst/>
              <a:latin typeface="+mn-lt"/>
              <a:ea typeface="+mn-ea"/>
              <a:cs typeface="+mn-cs"/>
            </a:rPr>
            <a:t>年度に</a:t>
          </a:r>
          <a:r>
            <a:rPr lang="ja-JP" altLang="en-US" sz="950" b="0" i="0" baseline="0">
              <a:solidFill>
                <a:sysClr val="windowText" lastClr="000000"/>
              </a:solidFill>
              <a:effectLst/>
              <a:latin typeface="+mn-lt"/>
              <a:ea typeface="+mn-ea"/>
              <a:cs typeface="+mn-cs"/>
            </a:rPr>
            <a:t>おける</a:t>
          </a:r>
          <a:r>
            <a:rPr lang="ja-JP" altLang="ja-JP" sz="950" b="0" i="0" baseline="0">
              <a:solidFill>
                <a:sysClr val="windowText" lastClr="000000"/>
              </a:solidFill>
              <a:effectLst/>
              <a:latin typeface="+mn-lt"/>
              <a:ea typeface="+mn-ea"/>
              <a:cs typeface="+mn-cs"/>
            </a:rPr>
            <a:t>社会保障・税番号制度関連のシステム改修</a:t>
          </a:r>
          <a:r>
            <a:rPr lang="ja-JP" altLang="en-US" sz="950" b="0" i="0" baseline="0">
              <a:solidFill>
                <a:sysClr val="windowText" lastClr="000000"/>
              </a:solidFill>
              <a:effectLst/>
              <a:latin typeface="+mn-lt"/>
              <a:ea typeface="+mn-ea"/>
              <a:cs typeface="+mn-cs"/>
            </a:rPr>
            <a:t>事業や</a:t>
          </a:r>
          <a:r>
            <a:rPr lang="ja-JP" altLang="ja-JP" sz="950" b="0" i="0" baseline="0">
              <a:solidFill>
                <a:sysClr val="windowText" lastClr="000000"/>
              </a:solidFill>
              <a:effectLst/>
              <a:latin typeface="+mn-lt"/>
              <a:ea typeface="+mn-ea"/>
              <a:cs typeface="+mn-cs"/>
            </a:rPr>
            <a:t>、浅川町第</a:t>
          </a:r>
          <a:r>
            <a:rPr lang="en-US" altLang="ja-JP" sz="950" b="0" i="0" baseline="0">
              <a:solidFill>
                <a:sysClr val="windowText" lastClr="000000"/>
              </a:solidFill>
              <a:effectLst/>
              <a:latin typeface="+mn-lt"/>
              <a:ea typeface="+mn-ea"/>
              <a:cs typeface="+mn-cs"/>
            </a:rPr>
            <a:t>5</a:t>
          </a:r>
          <a:r>
            <a:rPr lang="ja-JP" altLang="ja-JP" sz="950" b="0" i="0" baseline="0">
              <a:solidFill>
                <a:sysClr val="windowText" lastClr="000000"/>
              </a:solidFill>
              <a:effectLst/>
              <a:latin typeface="+mn-lt"/>
              <a:ea typeface="+mn-ea"/>
              <a:cs typeface="+mn-cs"/>
            </a:rPr>
            <a:t>次振興計画</a:t>
          </a:r>
          <a:r>
            <a:rPr lang="ja-JP" altLang="en-US" sz="950" b="0" i="0" baseline="0">
              <a:solidFill>
                <a:sysClr val="windowText" lastClr="000000"/>
              </a:solidFill>
              <a:effectLst/>
              <a:latin typeface="+mn-lt"/>
              <a:ea typeface="+mn-ea"/>
              <a:cs typeface="+mn-cs"/>
            </a:rPr>
            <a:t>の</a:t>
          </a:r>
          <a:r>
            <a:rPr lang="ja-JP" altLang="ja-JP" sz="950" b="0" i="0" baseline="0">
              <a:solidFill>
                <a:sysClr val="windowText" lastClr="000000"/>
              </a:solidFill>
              <a:effectLst/>
              <a:latin typeface="+mn-lt"/>
              <a:ea typeface="+mn-ea"/>
              <a:cs typeface="+mn-cs"/>
            </a:rPr>
            <a:t>策定、固定資産台帳整備</a:t>
          </a:r>
          <a:r>
            <a:rPr lang="ja-JP" altLang="en-US" sz="950" b="0" i="0" baseline="0">
              <a:solidFill>
                <a:sysClr val="windowText" lastClr="000000"/>
              </a:solidFill>
              <a:effectLst/>
              <a:latin typeface="+mn-lt"/>
              <a:ea typeface="+mn-ea"/>
              <a:cs typeface="+mn-cs"/>
            </a:rPr>
            <a:t>事業</a:t>
          </a:r>
          <a:r>
            <a:rPr lang="ja-JP" altLang="ja-JP" sz="950" b="0" i="0" baseline="0">
              <a:solidFill>
                <a:sysClr val="windowText" lastClr="000000"/>
              </a:solidFill>
              <a:effectLst/>
              <a:latin typeface="+mn-lt"/>
              <a:ea typeface="+mn-ea"/>
              <a:cs typeface="+mn-cs"/>
            </a:rPr>
            <a:t>等の新規事業</a:t>
          </a:r>
          <a:r>
            <a:rPr lang="ja-JP" altLang="en-US" sz="950" b="0" i="0" baseline="0">
              <a:solidFill>
                <a:sysClr val="windowText" lastClr="000000"/>
              </a:solidFill>
              <a:effectLst/>
              <a:latin typeface="+mn-lt"/>
              <a:ea typeface="+mn-ea"/>
              <a:cs typeface="+mn-cs"/>
            </a:rPr>
            <a:t>は終了したが、平成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年度においても、公共施設等総合管理計画策定や地方公共団体セキュリティ強化対策事業、地方創生事業関連業務、ふくしま森林再生事業等の新規事業により</a:t>
          </a:r>
          <a:r>
            <a:rPr lang="ja-JP" altLang="ja-JP" sz="950" b="0" i="0" baseline="0">
              <a:solidFill>
                <a:sysClr val="windowText" lastClr="000000"/>
              </a:solidFill>
              <a:effectLst/>
              <a:latin typeface="+mn-lt"/>
              <a:ea typeface="+mn-ea"/>
              <a:cs typeface="+mn-cs"/>
            </a:rPr>
            <a:t>、対前年比</a:t>
          </a:r>
          <a:r>
            <a:rPr lang="ja-JP" altLang="en-US" sz="950" b="0" i="0" baseline="0">
              <a:solidFill>
                <a:sysClr val="windowText" lastClr="000000"/>
              </a:solidFill>
              <a:effectLst/>
              <a:latin typeface="+mn-lt"/>
              <a:ea typeface="+mn-ea"/>
              <a:cs typeface="+mn-cs"/>
            </a:rPr>
            <a:t>として</a:t>
          </a:r>
          <a:r>
            <a:rPr lang="ja-JP" altLang="ja-JP" sz="950" b="0" i="0" baseline="0">
              <a:solidFill>
                <a:sysClr val="windowText" lastClr="000000"/>
              </a:solidFill>
              <a:effectLst/>
              <a:latin typeface="+mn-lt"/>
              <a:ea typeface="+mn-ea"/>
              <a:cs typeface="+mn-cs"/>
            </a:rPr>
            <a:t>は</a:t>
          </a:r>
          <a:r>
            <a:rPr lang="ja-JP" altLang="en-US" sz="950" b="0" i="0" baseline="0">
              <a:solidFill>
                <a:sysClr val="windowText" lastClr="000000"/>
              </a:solidFill>
              <a:effectLst/>
              <a:latin typeface="+mn-lt"/>
              <a:ea typeface="+mn-ea"/>
              <a:cs typeface="+mn-cs"/>
            </a:rPr>
            <a:t>同ポイントとなった。</a:t>
          </a:r>
          <a:r>
            <a:rPr lang="ja-JP" altLang="ja-JP" sz="950" b="0" i="0" baseline="0">
              <a:solidFill>
                <a:sysClr val="windowText" lastClr="000000"/>
              </a:solidFill>
              <a:effectLst/>
              <a:latin typeface="+mn-lt"/>
              <a:ea typeface="+mn-ea"/>
              <a:cs typeface="+mn-cs"/>
            </a:rPr>
            <a:t>類似団体との比較では上回っている状況であ</a:t>
          </a:r>
          <a:r>
            <a:rPr lang="ja-JP" altLang="en-US" sz="950" b="0" i="0" baseline="0">
              <a:solidFill>
                <a:sysClr val="windowText" lastClr="000000"/>
              </a:solidFill>
              <a:effectLst/>
              <a:latin typeface="+mn-lt"/>
              <a:ea typeface="+mn-ea"/>
              <a:cs typeface="+mn-cs"/>
            </a:rPr>
            <a:t>り、</a:t>
          </a:r>
          <a:r>
            <a:rPr lang="ja-JP" altLang="ja-JP" sz="950" b="0" i="0" baseline="0">
              <a:solidFill>
                <a:sysClr val="windowText" lastClr="000000"/>
              </a:solidFill>
              <a:effectLst/>
              <a:latin typeface="+mn-lt"/>
              <a:ea typeface="+mn-ea"/>
              <a:cs typeface="+mn-cs"/>
            </a:rPr>
            <a:t>光熱水費や燃料費等の需用費も毎年増加しているほか、電算処理委託料、賃借料等についても増加傾向にある</a:t>
          </a:r>
          <a:r>
            <a:rPr lang="ja-JP" altLang="en-US" sz="950" b="0" i="0" baseline="0">
              <a:solidFill>
                <a:sysClr val="windowText" lastClr="000000"/>
              </a:solidFill>
              <a:effectLst/>
              <a:latin typeface="+mn-lt"/>
              <a:ea typeface="+mn-ea"/>
              <a:cs typeface="+mn-cs"/>
            </a:rPr>
            <a:t>。物件費全体の額としては減少傾向にあるものの</a:t>
          </a:r>
          <a:r>
            <a:rPr lang="ja-JP" altLang="ja-JP" sz="950" b="0" i="0" baseline="0">
              <a:solidFill>
                <a:sysClr val="windowText" lastClr="000000"/>
              </a:solidFill>
              <a:effectLst/>
              <a:latin typeface="+mn-lt"/>
              <a:ea typeface="+mn-ea"/>
              <a:cs typeface="+mn-cs"/>
            </a:rPr>
            <a:t>調達方法等も検討し、経常収支比率を注視しながら経費節減に努める。</a:t>
          </a:r>
          <a:endParaRPr lang="ja-JP" altLang="ja-JP" sz="95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38826</xdr:rowOff>
    </xdr:from>
    <xdr:to>
      <xdr:col>24</xdr:col>
      <xdr:colOff>31750</xdr:colOff>
      <xdr:row>16</xdr:row>
      <xdr:rowOff>38826</xdr:rowOff>
    </xdr:to>
    <xdr:cxnSp macro="">
      <xdr:nvCxnSpPr>
        <xdr:cNvPr id="129" name="直線コネクタ 128"/>
        <xdr:cNvCxnSpPr/>
      </xdr:nvCxnSpPr>
      <xdr:spPr>
        <a:xfrm>
          <a:off x="15671800" y="2782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38826</xdr:rowOff>
    </xdr:from>
    <xdr:to>
      <xdr:col>22</xdr:col>
      <xdr:colOff>565150</xdr:colOff>
      <xdr:row>16</xdr:row>
      <xdr:rowOff>91077</xdr:rowOff>
    </xdr:to>
    <xdr:cxnSp macro="">
      <xdr:nvCxnSpPr>
        <xdr:cNvPr id="132" name="直線コネクタ 131"/>
        <xdr:cNvCxnSpPr/>
      </xdr:nvCxnSpPr>
      <xdr:spPr>
        <a:xfrm flipV="1">
          <a:off x="14782800" y="27820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171087</xdr:rowOff>
    </xdr:from>
    <xdr:to>
      <xdr:col>21</xdr:col>
      <xdr:colOff>361950</xdr:colOff>
      <xdr:row>16</xdr:row>
      <xdr:rowOff>91077</xdr:rowOff>
    </xdr:to>
    <xdr:cxnSp macro="">
      <xdr:nvCxnSpPr>
        <xdr:cNvPr id="135" name="直線コネクタ 134"/>
        <xdr:cNvCxnSpPr/>
      </xdr:nvCxnSpPr>
      <xdr:spPr>
        <a:xfrm>
          <a:off x="13893800" y="27428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171087</xdr:rowOff>
    </xdr:to>
    <xdr:cxnSp macro="">
      <xdr:nvCxnSpPr>
        <xdr:cNvPr id="138" name="直線コネクタ 137"/>
        <xdr:cNvCxnSpPr/>
      </xdr:nvCxnSpPr>
      <xdr:spPr>
        <a:xfrm>
          <a:off x="13004800" y="2710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159476</xdr:rowOff>
    </xdr:from>
    <xdr:to>
      <xdr:col>22</xdr:col>
      <xdr:colOff>615950</xdr:colOff>
      <xdr:row>16</xdr:row>
      <xdr:rowOff>89626</xdr:rowOff>
    </xdr:to>
    <xdr:sp macro="" textlink="">
      <xdr:nvSpPr>
        <xdr:cNvPr id="150" name="円/楕円 149"/>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74403</xdr:rowOff>
    </xdr:from>
    <xdr:ext cx="736600" cy="259045"/>
    <xdr:sp macro="" textlink="">
      <xdr:nvSpPr>
        <xdr:cNvPr id="151" name="テキスト ボックス 150"/>
        <xdr:cNvSpPr txBox="1"/>
      </xdr:nvSpPr>
      <xdr:spPr>
        <a:xfrm>
          <a:off x="15290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40277</xdr:rowOff>
    </xdr:from>
    <xdr:to>
      <xdr:col>21</xdr:col>
      <xdr:colOff>412750</xdr:colOff>
      <xdr:row>16</xdr:row>
      <xdr:rowOff>141877</xdr:rowOff>
    </xdr:to>
    <xdr:sp macro="" textlink="">
      <xdr:nvSpPr>
        <xdr:cNvPr id="152" name="円/楕円 151"/>
        <xdr:cNvSpPr/>
      </xdr:nvSpPr>
      <xdr:spPr>
        <a:xfrm>
          <a:off x="14732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126654</xdr:rowOff>
    </xdr:from>
    <xdr:ext cx="762000" cy="259045"/>
    <xdr:sp macro="" textlink="">
      <xdr:nvSpPr>
        <xdr:cNvPr id="153" name="テキスト ボックス 152"/>
        <xdr:cNvSpPr txBox="1"/>
      </xdr:nvSpPr>
      <xdr:spPr>
        <a:xfrm>
          <a:off x="14401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120287</xdr:rowOff>
    </xdr:from>
    <xdr:to>
      <xdr:col>20</xdr:col>
      <xdr:colOff>209550</xdr:colOff>
      <xdr:row>16</xdr:row>
      <xdr:rowOff>50437</xdr:rowOff>
    </xdr:to>
    <xdr:sp macro="" textlink="">
      <xdr:nvSpPr>
        <xdr:cNvPr id="154" name="円/楕円 153"/>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35214</xdr:rowOff>
    </xdr:from>
    <xdr:ext cx="762000" cy="259045"/>
    <xdr:sp macro="" textlink="">
      <xdr:nvSpPr>
        <xdr:cNvPr id="155" name="テキスト ボックス 154"/>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6" name="円/楕円 15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57" name="テキスト ボックス 156"/>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扶助費に係る経常収支比率は、対昨年比</a:t>
          </a:r>
          <a:r>
            <a:rPr lang="ja-JP" altLang="en-US" sz="950" b="0" i="0" baseline="0">
              <a:solidFill>
                <a:sysClr val="windowText" lastClr="000000"/>
              </a:solidFill>
              <a:effectLst/>
              <a:latin typeface="+mn-lt"/>
              <a:ea typeface="+mn-ea"/>
              <a:cs typeface="+mn-cs"/>
            </a:rPr>
            <a:t>△</a:t>
          </a:r>
          <a:r>
            <a:rPr lang="en-US" altLang="ja-JP" sz="950" b="0" i="0" baseline="0">
              <a:solidFill>
                <a:sysClr val="windowText" lastClr="000000"/>
              </a:solidFill>
              <a:effectLst/>
              <a:latin typeface="+mn-lt"/>
              <a:ea typeface="+mn-ea"/>
              <a:cs typeface="+mn-cs"/>
            </a:rPr>
            <a:t>0.2</a:t>
          </a:r>
          <a:r>
            <a:rPr lang="ja-JP" altLang="ja-JP" sz="950" b="0" i="0" baseline="0">
              <a:solidFill>
                <a:sysClr val="windowText" lastClr="000000"/>
              </a:solidFill>
              <a:effectLst/>
              <a:latin typeface="+mn-lt"/>
              <a:ea typeface="+mn-ea"/>
              <a:cs typeface="+mn-cs"/>
            </a:rPr>
            <a:t>ポイントとほぼ横ばいである。類似団体平均と比較すると</a:t>
          </a:r>
          <a:r>
            <a:rPr lang="en-US" altLang="ja-JP" sz="950" b="0" i="0" baseline="0">
              <a:solidFill>
                <a:sysClr val="windowText" lastClr="000000"/>
              </a:solidFill>
              <a:effectLst/>
              <a:latin typeface="+mn-lt"/>
              <a:ea typeface="+mn-ea"/>
              <a:cs typeface="+mn-cs"/>
            </a:rPr>
            <a:t>1.2</a:t>
          </a:r>
          <a:r>
            <a:rPr lang="ja-JP" altLang="ja-JP" sz="950" b="0" i="0" baseline="0">
              <a:solidFill>
                <a:sysClr val="windowText" lastClr="000000"/>
              </a:solidFill>
              <a:effectLst/>
              <a:latin typeface="+mn-lt"/>
              <a:ea typeface="+mn-ea"/>
              <a:cs typeface="+mn-cs"/>
            </a:rPr>
            <a:t>ポイントを上回っていおり、要因としては、乳幼児・子ども医療費の</a:t>
          </a:r>
          <a:r>
            <a:rPr lang="ja-JP" altLang="en-US" sz="950" b="0" i="0" baseline="0">
              <a:solidFill>
                <a:sysClr val="windowText" lastClr="000000"/>
              </a:solidFill>
              <a:effectLst/>
              <a:latin typeface="+mn-lt"/>
              <a:ea typeface="+mn-ea"/>
              <a:cs typeface="+mn-cs"/>
            </a:rPr>
            <a:t>給付による児童福祉費や</a:t>
          </a:r>
          <a:r>
            <a:rPr lang="ja-JP" altLang="ja-JP" sz="950" b="0" i="0" baseline="0">
              <a:solidFill>
                <a:sysClr val="windowText" lastClr="000000"/>
              </a:solidFill>
              <a:effectLst/>
              <a:latin typeface="+mn-lt"/>
              <a:ea typeface="+mn-ea"/>
              <a:cs typeface="+mn-cs"/>
            </a:rPr>
            <a:t>、各種障害者サービス、高齢者の温泉宿泊費用負担等の</a:t>
          </a:r>
          <a:r>
            <a:rPr lang="ja-JP" altLang="en-US" sz="950" b="0" i="0" baseline="0">
              <a:solidFill>
                <a:sysClr val="windowText" lastClr="000000"/>
              </a:solidFill>
              <a:effectLst/>
              <a:latin typeface="+mn-lt"/>
              <a:ea typeface="+mn-ea"/>
              <a:cs typeface="+mn-cs"/>
            </a:rPr>
            <a:t>高齢者福祉に伴う</a:t>
          </a:r>
          <a:r>
            <a:rPr lang="ja-JP" altLang="ja-JP" sz="950" b="0" i="0" baseline="0">
              <a:solidFill>
                <a:sysClr val="windowText" lastClr="000000"/>
              </a:solidFill>
              <a:effectLst/>
              <a:latin typeface="+mn-lt"/>
              <a:ea typeface="+mn-ea"/>
              <a:cs typeface="+mn-cs"/>
            </a:rPr>
            <a:t>額</a:t>
          </a:r>
          <a:r>
            <a:rPr lang="ja-JP" altLang="en-US" sz="950" b="0" i="0" baseline="0">
              <a:solidFill>
                <a:sysClr val="windowText" lastClr="000000"/>
              </a:solidFill>
              <a:effectLst/>
              <a:latin typeface="+mn-lt"/>
              <a:ea typeface="+mn-ea"/>
              <a:cs typeface="+mn-cs"/>
            </a:rPr>
            <a:t>が</a:t>
          </a:r>
          <a:r>
            <a:rPr lang="ja-JP" altLang="ja-JP" sz="950" b="0" i="0" baseline="0">
              <a:solidFill>
                <a:sysClr val="windowText" lastClr="000000"/>
              </a:solidFill>
              <a:effectLst/>
              <a:latin typeface="+mn-lt"/>
              <a:ea typeface="+mn-ea"/>
              <a:cs typeface="+mn-cs"/>
            </a:rPr>
            <a:t>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kumimoji="1" lang="ja-JP" altLang="en-US" sz="95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12700</xdr:rowOff>
    </xdr:to>
    <xdr:cxnSp macro="">
      <xdr:nvCxnSpPr>
        <xdr:cNvPr id="190" name="直線コネクタ 189"/>
        <xdr:cNvCxnSpPr/>
      </xdr:nvCxnSpPr>
      <xdr:spPr>
        <a:xfrm flipV="1">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31750</xdr:rowOff>
    </xdr:to>
    <xdr:cxnSp macro="">
      <xdr:nvCxnSpPr>
        <xdr:cNvPr id="193" name="直線コネクタ 192"/>
        <xdr:cNvCxnSpPr/>
      </xdr:nvCxnSpPr>
      <xdr:spPr>
        <a:xfrm flipV="1">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50800</xdr:rowOff>
    </xdr:to>
    <xdr:cxnSp macro="">
      <xdr:nvCxnSpPr>
        <xdr:cNvPr id="196" name="直線コネクタ 195"/>
        <xdr:cNvCxnSpPr/>
      </xdr:nvCxnSpPr>
      <xdr:spPr>
        <a:xfrm flipV="1">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69850</xdr:rowOff>
    </xdr:to>
    <xdr:cxnSp macro="">
      <xdr:nvCxnSpPr>
        <xdr:cNvPr id="199" name="直線コネクタ 198"/>
        <xdr:cNvCxnSpPr/>
      </xdr:nvCxnSpPr>
      <xdr:spPr>
        <a:xfrm flipV="1">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9" name="円/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0"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11" name="円/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12" name="テキスト ボックス 211"/>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5" name="円/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6" name="テキスト ボックス 215"/>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7" name="円/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1" i="0" baseline="0">
              <a:solidFill>
                <a:sysClr val="windowText" lastClr="000000"/>
              </a:solidFill>
              <a:effectLst/>
              <a:latin typeface="+mn-lt"/>
              <a:ea typeface="+mn-ea"/>
              <a:cs typeface="+mn-cs"/>
            </a:rPr>
            <a:t>　</a:t>
          </a:r>
          <a:r>
            <a:rPr lang="ja-JP" altLang="ja-JP" sz="950" b="0" i="0" baseline="0">
              <a:solidFill>
                <a:sysClr val="windowText" lastClr="000000"/>
              </a:solidFill>
              <a:effectLst/>
              <a:latin typeface="+mn-lt"/>
              <a:ea typeface="+mn-ea"/>
              <a:cs typeface="+mn-cs"/>
            </a:rPr>
            <a:t>対前年比で</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減少</a:t>
          </a:r>
          <a:r>
            <a:rPr lang="ja-JP" altLang="ja-JP" sz="950" b="0" i="0" baseline="0">
              <a:solidFill>
                <a:sysClr val="windowText" lastClr="000000"/>
              </a:solidFill>
              <a:effectLst/>
              <a:latin typeface="+mn-lt"/>
              <a:ea typeface="+mn-ea"/>
              <a:cs typeface="+mn-cs"/>
            </a:rPr>
            <a:t>している。</a:t>
          </a:r>
          <a:r>
            <a:rPr lang="ja-JP" altLang="en-US" sz="950" b="0" i="0" baseline="0">
              <a:solidFill>
                <a:sysClr val="windowText" lastClr="000000"/>
              </a:solidFill>
              <a:effectLst/>
              <a:latin typeface="+mn-lt"/>
              <a:ea typeface="+mn-ea"/>
              <a:cs typeface="+mn-cs"/>
            </a:rPr>
            <a:t>宅地造成事業借入償還に伴う充当分の繰出金が皆増となったものの、維持補修費、財政調整基金積立金が減となったためである。</a:t>
          </a:r>
          <a:r>
            <a:rPr lang="ja-JP" altLang="ja-JP" sz="950" b="0" i="0" baseline="0">
              <a:solidFill>
                <a:sysClr val="windowText" lastClr="000000"/>
              </a:solidFill>
              <a:effectLst/>
              <a:latin typeface="+mn-lt"/>
              <a:ea typeface="+mn-ea"/>
              <a:cs typeface="+mn-cs"/>
            </a:rPr>
            <a:t>類似団体との比較においては、</a:t>
          </a:r>
          <a:r>
            <a:rPr lang="en-US" altLang="ja-JP" sz="950" b="0" i="0" baseline="0">
              <a:solidFill>
                <a:sysClr val="windowText" lastClr="000000"/>
              </a:solidFill>
              <a:effectLst/>
              <a:latin typeface="+mn-lt"/>
              <a:ea typeface="+mn-ea"/>
              <a:cs typeface="+mn-cs"/>
            </a:rPr>
            <a:t>1.5</a:t>
          </a:r>
          <a:r>
            <a:rPr lang="ja-JP" altLang="ja-JP" sz="950" b="0" i="0" baseline="0">
              <a:solidFill>
                <a:sysClr val="windowText" lastClr="000000"/>
              </a:solidFill>
              <a:effectLst/>
              <a:latin typeface="+mn-lt"/>
              <a:ea typeface="+mn-ea"/>
              <a:cs typeface="+mn-cs"/>
            </a:rPr>
            <a:t>ポイント下回っている。宅地造成事業借入償還に伴う充当分の繰出金については、年次計画により</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31</a:t>
          </a:r>
          <a:r>
            <a:rPr lang="ja-JP" altLang="ja-JP" sz="950" b="0" i="0" baseline="0">
              <a:solidFill>
                <a:sysClr val="windowText" lastClr="000000"/>
              </a:solidFill>
              <a:effectLst/>
              <a:latin typeface="+mn-lt"/>
              <a:ea typeface="+mn-ea"/>
              <a:cs typeface="+mn-cs"/>
            </a:rPr>
            <a:t>年度には終了する予定であ</a:t>
          </a:r>
          <a:r>
            <a:rPr lang="ja-JP" altLang="en-US" sz="950" b="0" i="0" baseline="0">
              <a:solidFill>
                <a:sysClr val="windowText" lastClr="000000"/>
              </a:solidFill>
              <a:effectLst/>
              <a:latin typeface="+mn-lt"/>
              <a:ea typeface="+mn-ea"/>
              <a:cs typeface="+mn-cs"/>
            </a:rPr>
            <a:t>り、それ以外においても</a:t>
          </a:r>
          <a:r>
            <a:rPr lang="ja-JP" altLang="ja-JP" sz="950" b="0" i="0" baseline="0">
              <a:solidFill>
                <a:sysClr val="windowText" lastClr="000000"/>
              </a:solidFill>
              <a:effectLst/>
              <a:latin typeface="+mn-lt"/>
              <a:ea typeface="+mn-ea"/>
              <a:cs typeface="+mn-cs"/>
            </a:rPr>
            <a:t>単年での繰出金の増減はあるものの、国民健康保険事業等</a:t>
          </a:r>
          <a:r>
            <a:rPr lang="en-US" altLang="ja-JP" sz="950" b="0" i="0" baseline="0">
              <a:solidFill>
                <a:sysClr val="windowText" lastClr="000000"/>
              </a:solidFill>
              <a:effectLst/>
              <a:latin typeface="+mn-lt"/>
              <a:ea typeface="+mn-ea"/>
              <a:cs typeface="+mn-cs"/>
            </a:rPr>
            <a:t>3</a:t>
          </a:r>
          <a:r>
            <a:rPr lang="ja-JP" altLang="ja-JP" sz="950" b="0" i="0" baseline="0">
              <a:solidFill>
                <a:sysClr val="windowText" lastClr="000000"/>
              </a:solidFill>
              <a:effectLst/>
              <a:latin typeface="+mn-lt"/>
              <a:ea typeface="+mn-ea"/>
              <a:cs typeface="+mn-cs"/>
            </a:rPr>
            <a:t>つの会計への繰出金は年々増加傾向にあり、今後も高齢化率の上昇による増加が懸念される。また、下水道事業の実施に伴う公債費分の繰出金の増加も見込まれるため、繰出金にかかる経費について注視し抑制に心がける。</a:t>
          </a:r>
          <a:endParaRPr lang="ja-JP" altLang="ja-JP" sz="95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119380</xdr:rowOff>
    </xdr:to>
    <xdr:cxnSp macro="">
      <xdr:nvCxnSpPr>
        <xdr:cNvPr id="251" name="直線コネクタ 250"/>
        <xdr:cNvCxnSpPr/>
      </xdr:nvCxnSpPr>
      <xdr:spPr>
        <a:xfrm flipV="1">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119380</xdr:rowOff>
    </xdr:to>
    <xdr:cxnSp macro="">
      <xdr:nvCxnSpPr>
        <xdr:cNvPr id="254" name="直線コネクタ 253"/>
        <xdr:cNvCxnSpPr/>
      </xdr:nvCxnSpPr>
      <xdr:spPr>
        <a:xfrm>
          <a:off x="14782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96520</xdr:rowOff>
    </xdr:to>
    <xdr:cxnSp macro="">
      <xdr:nvCxnSpPr>
        <xdr:cNvPr id="257" name="直線コネクタ 256"/>
        <xdr:cNvCxnSpPr/>
      </xdr:nvCxnSpPr>
      <xdr:spPr>
        <a:xfrm flipV="1">
          <a:off x="13893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96520</xdr:rowOff>
    </xdr:to>
    <xdr:cxnSp macro="">
      <xdr:nvCxnSpPr>
        <xdr:cNvPr id="260" name="直線コネクタ 259"/>
        <xdr:cNvCxnSpPr/>
      </xdr:nvCxnSpPr>
      <xdr:spPr>
        <a:xfrm>
          <a:off x="13004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77" name="テキスト ボックス 27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50" b="0" i="0" baseline="0">
              <a:solidFill>
                <a:sysClr val="windowText" lastClr="000000"/>
              </a:solidFill>
              <a:effectLst/>
              <a:latin typeface="+mn-lt"/>
              <a:ea typeface="+mn-ea"/>
              <a:cs typeface="+mn-cs"/>
            </a:rPr>
            <a:t>　対前年比で</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ポイント増加している。増加の要因としては、</a:t>
          </a:r>
          <a:r>
            <a:rPr lang="ja-JP" altLang="en-US" sz="950" b="0" i="0" baseline="0">
              <a:solidFill>
                <a:sysClr val="windowText" lastClr="000000"/>
              </a:solidFill>
              <a:effectLst/>
              <a:latin typeface="+mn-lt"/>
              <a:ea typeface="+mn-ea"/>
              <a:cs typeface="+mn-cs"/>
            </a:rPr>
            <a:t>平成</a:t>
          </a:r>
          <a:r>
            <a:rPr lang="en-US" altLang="ja-JP" sz="950" b="0" i="0" baseline="0">
              <a:solidFill>
                <a:sysClr val="windowText" lastClr="000000"/>
              </a:solidFill>
              <a:effectLst/>
              <a:latin typeface="+mn-lt"/>
              <a:ea typeface="+mn-ea"/>
              <a:cs typeface="+mn-cs"/>
            </a:rPr>
            <a:t>27</a:t>
          </a:r>
          <a:r>
            <a:rPr lang="ja-JP" altLang="en-US" sz="950" b="0" i="0" baseline="0">
              <a:solidFill>
                <a:sysClr val="windowText" lastClr="000000"/>
              </a:solidFill>
              <a:effectLst/>
              <a:latin typeface="+mn-lt"/>
              <a:ea typeface="+mn-ea"/>
              <a:cs typeface="+mn-cs"/>
            </a:rPr>
            <a:t>年度における</a:t>
          </a:r>
          <a:r>
            <a:rPr lang="ja-JP" altLang="ja-JP" sz="950" b="0" i="0" baseline="0">
              <a:solidFill>
                <a:sysClr val="windowText" lastClr="000000"/>
              </a:solidFill>
              <a:effectLst/>
              <a:latin typeface="+mn-lt"/>
              <a:ea typeface="+mn-ea"/>
              <a:cs typeface="+mn-cs"/>
            </a:rPr>
            <a:t>地方創生事業によるプレミアム商品券発行事業の補助費</a:t>
          </a:r>
          <a:r>
            <a:rPr lang="ja-JP" altLang="en-US" sz="950" b="0" i="0" baseline="0">
              <a:solidFill>
                <a:sysClr val="windowText" lastClr="000000"/>
              </a:solidFill>
              <a:effectLst/>
              <a:latin typeface="+mn-lt"/>
              <a:ea typeface="+mn-ea"/>
              <a:cs typeface="+mn-cs"/>
            </a:rPr>
            <a:t>が皆減となったが、平成</a:t>
          </a:r>
          <a:r>
            <a:rPr lang="en-US" altLang="ja-JP" sz="950" b="0" i="0" baseline="0">
              <a:solidFill>
                <a:sysClr val="windowText" lastClr="000000"/>
              </a:solidFill>
              <a:effectLst/>
              <a:latin typeface="+mn-lt"/>
              <a:ea typeface="+mn-ea"/>
              <a:cs typeface="+mn-cs"/>
            </a:rPr>
            <a:t>28</a:t>
          </a:r>
          <a:r>
            <a:rPr lang="ja-JP" altLang="en-US" sz="950" b="0" i="0" baseline="0">
              <a:solidFill>
                <a:sysClr val="windowText" lastClr="000000"/>
              </a:solidFill>
              <a:effectLst/>
              <a:latin typeface="+mn-lt"/>
              <a:ea typeface="+mn-ea"/>
              <a:cs typeface="+mn-cs"/>
            </a:rPr>
            <a:t>年度で新たな地方創生事業による補助費の増及び学校給食費</a:t>
          </a:r>
          <a:r>
            <a:rPr lang="en-US" altLang="ja-JP" sz="950" b="0" i="0" baseline="0">
              <a:solidFill>
                <a:sysClr val="windowText" lastClr="000000"/>
              </a:solidFill>
              <a:effectLst/>
              <a:latin typeface="+mn-lt"/>
              <a:ea typeface="+mn-ea"/>
              <a:cs typeface="+mn-cs"/>
            </a:rPr>
            <a:t>1/2</a:t>
          </a:r>
          <a:r>
            <a:rPr lang="ja-JP" altLang="en-US" sz="950" b="0" i="0" baseline="0">
              <a:solidFill>
                <a:sysClr val="windowText" lastClr="000000"/>
              </a:solidFill>
              <a:effectLst/>
              <a:latin typeface="+mn-lt"/>
              <a:ea typeface="+mn-ea"/>
              <a:cs typeface="+mn-cs"/>
            </a:rPr>
            <a:t>補助の皆増等によるものが大きい。</a:t>
          </a:r>
          <a:r>
            <a:rPr lang="ja-JP" altLang="ja-JP" sz="950" b="0" i="0" baseline="0">
              <a:solidFill>
                <a:sysClr val="windowText" lastClr="000000"/>
              </a:solidFill>
              <a:effectLst/>
              <a:latin typeface="+mn-lt"/>
              <a:ea typeface="+mn-ea"/>
              <a:cs typeface="+mn-cs"/>
            </a:rPr>
            <a:t>そのほか上水道事業への補助費、石川地方生活環境施設組合への負担金、中山間地域直接支払交付金、多面的機能支払交付金、須賀川地方広域消防組合への負担金が補助費を大きく占めている。平成</a:t>
          </a:r>
          <a:r>
            <a:rPr lang="en-US" altLang="ja-JP" sz="950" b="0" i="0" baseline="0">
              <a:solidFill>
                <a:sysClr val="windowText" lastClr="000000"/>
              </a:solidFill>
              <a:effectLst/>
              <a:latin typeface="+mn-lt"/>
              <a:ea typeface="+mn-ea"/>
              <a:cs typeface="+mn-cs"/>
            </a:rPr>
            <a:t>28</a:t>
          </a:r>
          <a:r>
            <a:rPr lang="ja-JP" altLang="ja-JP" sz="950" b="0" i="0" baseline="0">
              <a:solidFill>
                <a:sysClr val="windowText" lastClr="000000"/>
              </a:solidFill>
              <a:effectLst/>
              <a:latin typeface="+mn-lt"/>
              <a:ea typeface="+mn-ea"/>
              <a:cs typeface="+mn-cs"/>
            </a:rPr>
            <a:t>年度では類似団体を</a:t>
          </a:r>
          <a:r>
            <a:rPr lang="en-US" altLang="ja-JP" sz="950" b="0" i="0" baseline="0">
              <a:solidFill>
                <a:sysClr val="windowText" lastClr="000000"/>
              </a:solidFill>
              <a:effectLst/>
              <a:latin typeface="+mn-lt"/>
              <a:ea typeface="+mn-ea"/>
              <a:cs typeface="+mn-cs"/>
            </a:rPr>
            <a:t>0.1</a:t>
          </a:r>
          <a:r>
            <a:rPr lang="ja-JP" altLang="ja-JP" sz="950" b="0" i="0" baseline="0">
              <a:solidFill>
                <a:sysClr val="windowText" lastClr="000000"/>
              </a:solidFill>
              <a:effectLst/>
              <a:latin typeface="+mn-lt"/>
              <a:ea typeface="+mn-ea"/>
              <a:cs typeface="+mn-cs"/>
            </a:rPr>
            <a:t>ポイント上回っており、町の各種団体等への補助金は増加傾向にあるため、今後は補助金を交付するのが適当な事業を行っているのかなど、明確な基準を設け見直しや廃止の検討を進め、補助金の抑制を図っていく。</a:t>
          </a:r>
          <a:endParaRPr lang="ja-JP" altLang="ja-JP" sz="95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28702</xdr:rowOff>
    </xdr:to>
    <xdr:cxnSp macro="">
      <xdr:nvCxnSpPr>
        <xdr:cNvPr id="309" name="直線コネクタ 308"/>
        <xdr:cNvCxnSpPr/>
      </xdr:nvCxnSpPr>
      <xdr:spPr>
        <a:xfrm>
          <a:off x="15671800" y="63586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37</xdr:row>
      <xdr:rowOff>14986</xdr:rowOff>
    </xdr:to>
    <xdr:cxnSp macro="">
      <xdr:nvCxnSpPr>
        <xdr:cNvPr id="312" name="直線コネクタ 311"/>
        <xdr:cNvCxnSpPr/>
      </xdr:nvCxnSpPr>
      <xdr:spPr>
        <a:xfrm>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4" name="テキスト ボックス 313"/>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163576</xdr:rowOff>
    </xdr:to>
    <xdr:cxnSp macro="">
      <xdr:nvCxnSpPr>
        <xdr:cNvPr id="315" name="直線コネクタ 314"/>
        <xdr:cNvCxnSpPr/>
      </xdr:nvCxnSpPr>
      <xdr:spPr>
        <a:xfrm flipV="1">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19558</xdr:rowOff>
    </xdr:to>
    <xdr:cxnSp macro="">
      <xdr:nvCxnSpPr>
        <xdr:cNvPr id="318" name="直線コネクタ 317"/>
        <xdr:cNvCxnSpPr/>
      </xdr:nvCxnSpPr>
      <xdr:spPr>
        <a:xfrm flipV="1">
          <a:off x="13004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30" name="円/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2" name="円/楕円 331"/>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33" name="テキスト ボックス 332"/>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4" name="円/楕円 333"/>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35" name="テキスト ボックス 334"/>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6" name="円/楕円 33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7" name="テキスト ボックス 336"/>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950" b="0" i="0" baseline="0">
              <a:solidFill>
                <a:schemeClr val="dk1"/>
              </a:solidFill>
              <a:effectLst/>
              <a:latin typeface="+mn-lt"/>
              <a:ea typeface="+mn-ea"/>
              <a:cs typeface="+mn-cs"/>
            </a:rPr>
            <a:t>　公債費に係る経常収支比率は年々減少し、類似団体平均を</a:t>
          </a:r>
          <a:r>
            <a:rPr lang="en-US" altLang="ja-JP" sz="950" b="0" i="0" baseline="0">
              <a:solidFill>
                <a:schemeClr val="dk1"/>
              </a:solidFill>
              <a:effectLst/>
              <a:latin typeface="+mn-lt"/>
              <a:ea typeface="+mn-ea"/>
              <a:cs typeface="+mn-cs"/>
            </a:rPr>
            <a:t>2.2</a:t>
          </a:r>
          <a:r>
            <a:rPr lang="ja-JP" altLang="ja-JP" sz="950" b="0" i="0" baseline="0">
              <a:solidFill>
                <a:schemeClr val="dk1"/>
              </a:solidFill>
              <a:effectLst/>
              <a:latin typeface="+mn-lt"/>
              <a:ea typeface="+mn-ea"/>
              <a:cs typeface="+mn-cs"/>
            </a:rPr>
            <a:t>ポイント下回っている。 起債の償還については平成</a:t>
          </a:r>
          <a:r>
            <a:rPr lang="en-US" altLang="ja-JP" sz="950" b="0" i="0" baseline="0">
              <a:solidFill>
                <a:schemeClr val="dk1"/>
              </a:solidFill>
              <a:effectLst/>
              <a:latin typeface="+mn-lt"/>
              <a:ea typeface="+mn-ea"/>
              <a:cs typeface="+mn-cs"/>
            </a:rPr>
            <a:t>19</a:t>
          </a:r>
          <a:r>
            <a:rPr lang="ja-JP" altLang="ja-JP" sz="950" b="0" i="0" baseline="0">
              <a:solidFill>
                <a:schemeClr val="dk1"/>
              </a:solidFill>
              <a:effectLst/>
              <a:latin typeface="+mn-lt"/>
              <a:ea typeface="+mn-ea"/>
              <a:cs typeface="+mn-cs"/>
            </a:rPr>
            <a:t>年度をピークとし減少に転じ、毎年</a:t>
          </a:r>
          <a:r>
            <a:rPr lang="en-US" altLang="ja-JP" sz="950" b="0" i="0" baseline="0">
              <a:solidFill>
                <a:schemeClr val="dk1"/>
              </a:solidFill>
              <a:effectLst/>
              <a:latin typeface="+mn-lt"/>
              <a:ea typeface="+mn-ea"/>
              <a:cs typeface="+mn-cs"/>
            </a:rPr>
            <a:t>2,000</a:t>
          </a:r>
          <a:r>
            <a:rPr lang="ja-JP" altLang="ja-JP" sz="950" b="0" i="0" baseline="0">
              <a:solidFill>
                <a:schemeClr val="dk1"/>
              </a:solidFill>
              <a:effectLst/>
              <a:latin typeface="+mn-lt"/>
              <a:ea typeface="+mn-ea"/>
              <a:cs typeface="+mn-cs"/>
            </a:rPr>
            <a:t>万円程度減少している。これは、</a:t>
          </a:r>
          <a:r>
            <a:rPr lang="ja-JP" altLang="en-US" sz="950" b="0" i="0" baseline="0">
              <a:solidFill>
                <a:schemeClr val="dk1"/>
              </a:solidFill>
              <a:effectLst/>
              <a:latin typeface="+mn-lt"/>
              <a:ea typeface="+mn-ea"/>
              <a:cs typeface="+mn-cs"/>
            </a:rPr>
            <a:t>臨時財政対策債等</a:t>
          </a:r>
          <a:r>
            <a:rPr lang="en-US" altLang="ja-JP" sz="950" b="0" i="0" baseline="0">
              <a:solidFill>
                <a:schemeClr val="dk1"/>
              </a:solidFill>
              <a:effectLst/>
              <a:latin typeface="+mn-lt"/>
              <a:ea typeface="+mn-ea"/>
              <a:cs typeface="+mn-cs"/>
            </a:rPr>
            <a:t>7</a:t>
          </a:r>
          <a:r>
            <a:rPr lang="ja-JP" altLang="en-US" sz="950" b="0" i="0" baseline="0">
              <a:solidFill>
                <a:schemeClr val="dk1"/>
              </a:solidFill>
              <a:effectLst/>
              <a:latin typeface="+mn-lt"/>
              <a:ea typeface="+mn-ea"/>
              <a:cs typeface="+mn-cs"/>
            </a:rPr>
            <a:t>件の償還終了</a:t>
          </a:r>
          <a:r>
            <a:rPr lang="ja-JP" altLang="ja-JP" sz="950" b="0" i="0" baseline="0">
              <a:solidFill>
                <a:schemeClr val="dk1"/>
              </a:solidFill>
              <a:effectLst/>
              <a:latin typeface="+mn-lt"/>
              <a:ea typeface="+mn-ea"/>
              <a:cs typeface="+mn-cs"/>
            </a:rPr>
            <a:t>が主な要因である。今後は、臨時財政対策債の償還、現在事業を進めている幼保一体化施設整備事業の償還、学校教育施設整備や緊急防災・減災事業の償還が発生してくるため、地方債残高や将来への負担等を検討しながら身の丈に合った事業を展開していく。</a:t>
          </a:r>
          <a:endParaRPr lang="ja-JP" altLang="ja-JP" sz="95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163576</xdr:rowOff>
    </xdr:to>
    <xdr:cxnSp macro="">
      <xdr:nvCxnSpPr>
        <xdr:cNvPr id="367" name="直線コネクタ 366"/>
        <xdr:cNvCxnSpPr/>
      </xdr:nvCxnSpPr>
      <xdr:spPr>
        <a:xfrm>
          <a:off x="3987800" y="13180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37846</xdr:rowOff>
    </xdr:to>
    <xdr:cxnSp macro="">
      <xdr:nvCxnSpPr>
        <xdr:cNvPr id="370" name="直線コネクタ 369"/>
        <xdr:cNvCxnSpPr/>
      </xdr:nvCxnSpPr>
      <xdr:spPr>
        <a:xfrm flipV="1">
          <a:off x="3098800" y="131800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115570</xdr:rowOff>
    </xdr:to>
    <xdr:cxnSp macro="">
      <xdr:nvCxnSpPr>
        <xdr:cNvPr id="373" name="直線コネクタ 372"/>
        <xdr:cNvCxnSpPr/>
      </xdr:nvCxnSpPr>
      <xdr:spPr>
        <a:xfrm flipV="1">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124713</xdr:rowOff>
    </xdr:to>
    <xdr:cxnSp macro="">
      <xdr:nvCxnSpPr>
        <xdr:cNvPr id="376" name="直線コネクタ 375"/>
        <xdr:cNvCxnSpPr/>
      </xdr:nvCxnSpPr>
      <xdr:spPr>
        <a:xfrm flipV="1">
          <a:off x="1320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6" name="円/楕円 385"/>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7"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8" name="円/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158496</xdr:rowOff>
    </xdr:from>
    <xdr:to>
      <xdr:col>4</xdr:col>
      <xdr:colOff>396875</xdr:colOff>
      <xdr:row>77</xdr:row>
      <xdr:rowOff>88646</xdr:rowOff>
    </xdr:to>
    <xdr:sp macro="" textlink="">
      <xdr:nvSpPr>
        <xdr:cNvPr id="390" name="円/楕円 389"/>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98823</xdr:rowOff>
    </xdr:from>
    <xdr:ext cx="762000" cy="259045"/>
    <xdr:sp macro="" textlink="">
      <xdr:nvSpPr>
        <xdr:cNvPr id="391" name="テキスト ボックス 390"/>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2" name="円/楕円 391"/>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3" name="テキスト ボックス 39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4" name="円/楕円 393"/>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5" name="テキスト ボックス 39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50" b="0" i="0" baseline="0">
              <a:solidFill>
                <a:sysClr val="windowText" lastClr="000000"/>
              </a:solidFill>
              <a:effectLst/>
              <a:latin typeface="+mn-lt"/>
              <a:ea typeface="+mn-ea"/>
              <a:cs typeface="+mn-cs"/>
            </a:rPr>
            <a:t>　公債費以外の経常収支比率は類似団体平均を</a:t>
          </a:r>
          <a:r>
            <a:rPr lang="en-US" altLang="ja-JP" sz="950" b="0" i="0" baseline="0">
              <a:solidFill>
                <a:sysClr val="windowText" lastClr="000000"/>
              </a:solidFill>
              <a:effectLst/>
              <a:latin typeface="+mn-lt"/>
              <a:ea typeface="+mn-ea"/>
              <a:cs typeface="+mn-cs"/>
            </a:rPr>
            <a:t>0.4</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下回っている。</a:t>
          </a:r>
          <a:r>
            <a:rPr lang="ja-JP" altLang="ja-JP" sz="950" b="0" i="0" baseline="0">
              <a:solidFill>
                <a:sysClr val="windowText" lastClr="000000"/>
              </a:solidFill>
              <a:effectLst/>
              <a:latin typeface="+mn-lt"/>
              <a:ea typeface="+mn-ea"/>
              <a:cs typeface="+mn-cs"/>
            </a:rPr>
            <a:t>対前年比において</a:t>
          </a:r>
          <a:r>
            <a:rPr lang="ja-JP" altLang="en-US" sz="950" b="0" i="0" baseline="0">
              <a:solidFill>
                <a:sysClr val="windowText" lastClr="000000"/>
              </a:solidFill>
              <a:effectLst/>
              <a:latin typeface="+mn-lt"/>
              <a:ea typeface="+mn-ea"/>
              <a:cs typeface="+mn-cs"/>
            </a:rPr>
            <a:t>は</a:t>
          </a:r>
          <a:r>
            <a:rPr lang="en-US" altLang="ja-JP" sz="950" b="0" i="0" baseline="0">
              <a:solidFill>
                <a:sysClr val="windowText" lastClr="000000"/>
              </a:solidFill>
              <a:effectLst/>
              <a:latin typeface="+mn-lt"/>
              <a:ea typeface="+mn-ea"/>
              <a:cs typeface="+mn-cs"/>
            </a:rPr>
            <a:t>1.2</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増となった</a:t>
          </a:r>
          <a:r>
            <a:rPr lang="ja-JP" altLang="ja-JP" sz="950" b="0" i="0" baseline="0">
              <a:solidFill>
                <a:sysClr val="windowText" lastClr="000000"/>
              </a:solidFill>
              <a:effectLst/>
              <a:latin typeface="+mn-lt"/>
              <a:ea typeface="+mn-ea"/>
              <a:cs typeface="+mn-cs"/>
            </a:rPr>
            <a:t>。</a:t>
          </a:r>
          <a:r>
            <a:rPr lang="ja-JP" altLang="en-US" sz="950" b="0" i="0" baseline="0">
              <a:solidFill>
                <a:sysClr val="windowText" lastClr="000000"/>
              </a:solidFill>
              <a:effectLst/>
              <a:latin typeface="+mn-lt"/>
              <a:ea typeface="+mn-ea"/>
              <a:cs typeface="+mn-cs"/>
            </a:rPr>
            <a:t>扶助費で</a:t>
          </a:r>
          <a:r>
            <a:rPr lang="en-US" altLang="ja-JP" sz="950" b="0" i="0" baseline="0">
              <a:solidFill>
                <a:sysClr val="windowText" lastClr="000000"/>
              </a:solidFill>
              <a:effectLst/>
              <a:latin typeface="+mn-lt"/>
              <a:ea typeface="+mn-ea"/>
              <a:cs typeface="+mn-cs"/>
            </a:rPr>
            <a:t>0.2</a:t>
          </a:r>
          <a:r>
            <a:rPr lang="ja-JP" altLang="en-US" sz="950" b="0" i="0" baseline="0">
              <a:solidFill>
                <a:sysClr val="windowText" lastClr="000000"/>
              </a:solidFill>
              <a:effectLst/>
              <a:latin typeface="+mn-lt"/>
              <a:ea typeface="+mn-ea"/>
              <a:cs typeface="+mn-cs"/>
            </a:rPr>
            <a:t>ポイント、その他で</a:t>
          </a:r>
          <a:r>
            <a:rPr lang="en-US" altLang="ja-JP" sz="950" b="0" i="0" baseline="0">
              <a:solidFill>
                <a:sysClr val="windowText" lastClr="000000"/>
              </a:solidFill>
              <a:effectLst/>
              <a:latin typeface="+mn-lt"/>
              <a:ea typeface="+mn-ea"/>
              <a:cs typeface="+mn-cs"/>
            </a:rPr>
            <a:t>0.3</a:t>
          </a:r>
          <a:r>
            <a:rPr lang="ja-JP" altLang="en-US" sz="950" b="0" i="0" baseline="0">
              <a:solidFill>
                <a:sysClr val="windowText" lastClr="000000"/>
              </a:solidFill>
              <a:effectLst/>
              <a:latin typeface="+mn-lt"/>
              <a:ea typeface="+mn-ea"/>
              <a:cs typeface="+mn-cs"/>
            </a:rPr>
            <a:t>ポイント減少しているが、</a:t>
          </a:r>
          <a:r>
            <a:rPr lang="ja-JP" altLang="ja-JP" sz="950" b="0" i="0" baseline="0">
              <a:solidFill>
                <a:sysClr val="windowText" lastClr="000000"/>
              </a:solidFill>
              <a:effectLst/>
              <a:latin typeface="+mn-lt"/>
              <a:ea typeface="+mn-ea"/>
              <a:cs typeface="+mn-cs"/>
            </a:rPr>
            <a:t>人件費では</a:t>
          </a:r>
          <a:r>
            <a:rPr lang="en-US" altLang="ja-JP" sz="950" b="0" i="0" baseline="0">
              <a:solidFill>
                <a:sysClr val="windowText" lastClr="000000"/>
              </a:solidFill>
              <a:effectLst/>
              <a:latin typeface="+mn-lt"/>
              <a:ea typeface="+mn-ea"/>
              <a:cs typeface="+mn-cs"/>
            </a:rPr>
            <a:t>1.4</a:t>
          </a:r>
          <a:r>
            <a:rPr lang="ja-JP" altLang="ja-JP" sz="950" b="0" i="0" baseline="0">
              <a:solidFill>
                <a:sysClr val="windowText" lastClr="000000"/>
              </a:solidFill>
              <a:effectLst/>
              <a:latin typeface="+mn-lt"/>
              <a:ea typeface="+mn-ea"/>
              <a:cs typeface="+mn-cs"/>
            </a:rPr>
            <a:t>ポイント、</a:t>
          </a:r>
          <a:r>
            <a:rPr lang="ja-JP" altLang="en-US" sz="950" b="0" i="0" baseline="0">
              <a:solidFill>
                <a:sysClr val="windowText" lastClr="000000"/>
              </a:solidFill>
              <a:effectLst/>
              <a:latin typeface="+mn-lt"/>
              <a:ea typeface="+mn-ea"/>
              <a:cs typeface="+mn-cs"/>
            </a:rPr>
            <a:t>補助費では</a:t>
          </a:r>
          <a:r>
            <a:rPr lang="en-US" altLang="ja-JP" sz="950" b="0" i="0" baseline="0">
              <a:solidFill>
                <a:sysClr val="windowText" lastClr="000000"/>
              </a:solidFill>
              <a:effectLst/>
              <a:latin typeface="+mn-lt"/>
              <a:ea typeface="+mn-ea"/>
              <a:cs typeface="+mn-cs"/>
            </a:rPr>
            <a:t>0.3</a:t>
          </a:r>
          <a:r>
            <a:rPr lang="ja-JP" altLang="ja-JP" sz="950" b="0" i="0" baseline="0">
              <a:solidFill>
                <a:sysClr val="windowText" lastClr="000000"/>
              </a:solidFill>
              <a:effectLst/>
              <a:latin typeface="+mn-lt"/>
              <a:ea typeface="+mn-ea"/>
              <a:cs typeface="+mn-cs"/>
            </a:rPr>
            <a:t>ポイント増加している。人件費</a:t>
          </a:r>
          <a:r>
            <a:rPr lang="ja-JP" altLang="en-US" sz="950" b="0" i="0" baseline="0">
              <a:solidFill>
                <a:sysClr val="windowText" lastClr="000000"/>
              </a:solidFill>
              <a:effectLst/>
              <a:latin typeface="+mn-lt"/>
              <a:ea typeface="+mn-ea"/>
              <a:cs typeface="+mn-cs"/>
            </a:rPr>
            <a:t>については償還負担金の増のほか、今後、人事委員会勧告に伴う改正等により人件費が上昇傾向になると見込まれる。更には</a:t>
          </a:r>
          <a:r>
            <a:rPr lang="ja-JP" altLang="ja-JP" sz="950" b="0" i="0" baseline="0">
              <a:solidFill>
                <a:sysClr val="windowText" lastClr="000000"/>
              </a:solidFill>
              <a:effectLst/>
              <a:latin typeface="+mn-lt"/>
              <a:ea typeface="+mn-ea"/>
              <a:cs typeface="+mn-cs"/>
            </a:rPr>
            <a:t>、高齢化率の上昇等による扶助費の増、物件費の上昇も懸念されるため、更なる事務経費の削減を行い、経常経費の抑制に努める。</a:t>
          </a:r>
          <a:endParaRPr kumimoji="1" lang="ja-JP" altLang="en-US" sz="95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76</xdr:row>
      <xdr:rowOff>12700</xdr:rowOff>
    </xdr:to>
    <xdr:cxnSp macro="">
      <xdr:nvCxnSpPr>
        <xdr:cNvPr id="426" name="直線コネクタ 425"/>
        <xdr:cNvCxnSpPr/>
      </xdr:nvCxnSpPr>
      <xdr:spPr>
        <a:xfrm>
          <a:off x="15671800" y="12988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133858</xdr:rowOff>
    </xdr:to>
    <xdr:cxnSp macro="">
      <xdr:nvCxnSpPr>
        <xdr:cNvPr id="429" name="直線コネクタ 428"/>
        <xdr:cNvCxnSpPr/>
      </xdr:nvCxnSpPr>
      <xdr:spPr>
        <a:xfrm flipV="1">
          <a:off x="14782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133858</xdr:rowOff>
    </xdr:to>
    <xdr:cxnSp macro="">
      <xdr:nvCxnSpPr>
        <xdr:cNvPr id="432" name="直線コネクタ 431"/>
        <xdr:cNvCxnSpPr/>
      </xdr:nvCxnSpPr>
      <xdr:spPr>
        <a:xfrm>
          <a:off x="13893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92710</xdr:rowOff>
    </xdr:to>
    <xdr:cxnSp macro="">
      <xdr:nvCxnSpPr>
        <xdr:cNvPr id="435" name="直線コネクタ 434"/>
        <xdr:cNvCxnSpPr/>
      </xdr:nvCxnSpPr>
      <xdr:spPr>
        <a:xfrm>
          <a:off x="13004800" y="12946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5" name="円/楕円 444"/>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6"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47" name="円/楕円 446"/>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164864</xdr:rowOff>
    </xdr:from>
    <xdr:ext cx="736600" cy="259045"/>
    <xdr:sp macro="" textlink="">
      <xdr:nvSpPr>
        <xdr:cNvPr id="448" name="テキスト ボックス 447"/>
        <xdr:cNvSpPr txBox="1"/>
      </xdr:nvSpPr>
      <xdr:spPr>
        <a:xfrm>
          <a:off x="15290800" y="1302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9" name="円/楕円 448"/>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169435</xdr:rowOff>
    </xdr:from>
    <xdr:ext cx="762000" cy="259045"/>
    <xdr:sp macro="" textlink="">
      <xdr:nvSpPr>
        <xdr:cNvPr id="450" name="テキスト ボックス 449"/>
        <xdr:cNvSpPr txBox="1"/>
      </xdr:nvSpPr>
      <xdr:spPr>
        <a:xfrm>
          <a:off x="14401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1" name="円/楕円 450"/>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52" name="テキスト ボックス 451"/>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53" name="円/楕円 452"/>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54" name="テキスト ボックス 453"/>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福島県浅川町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96453</xdr:rowOff>
    </xdr:from>
    <xdr:to>
      <xdr:col>4</xdr:col>
      <xdr:colOff>1117600</xdr:colOff>
      <xdr:row>19</xdr:row>
      <xdr:rowOff>113351</xdr:rowOff>
    </xdr:to>
    <xdr:cxnSp macro="">
      <xdr:nvCxnSpPr>
        <xdr:cNvPr id="48" name="直線コネクタ 47"/>
        <xdr:cNvCxnSpPr/>
      </xdr:nvCxnSpPr>
      <xdr:spPr bwMode="auto">
        <a:xfrm flipV="1">
          <a:off x="5003800" y="3401628"/>
          <a:ext cx="647700" cy="1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100065</xdr:rowOff>
    </xdr:from>
    <xdr:to>
      <xdr:col>4</xdr:col>
      <xdr:colOff>469900</xdr:colOff>
      <xdr:row>19</xdr:row>
      <xdr:rowOff>113351</xdr:rowOff>
    </xdr:to>
    <xdr:cxnSp macro="">
      <xdr:nvCxnSpPr>
        <xdr:cNvPr id="51" name="直線コネクタ 50"/>
        <xdr:cNvCxnSpPr/>
      </xdr:nvCxnSpPr>
      <xdr:spPr bwMode="auto">
        <a:xfrm>
          <a:off x="4305300" y="3405240"/>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100065</xdr:rowOff>
    </xdr:from>
    <xdr:to>
      <xdr:col>3</xdr:col>
      <xdr:colOff>904875</xdr:colOff>
      <xdr:row>19</xdr:row>
      <xdr:rowOff>140399</xdr:rowOff>
    </xdr:to>
    <xdr:cxnSp macro="">
      <xdr:nvCxnSpPr>
        <xdr:cNvPr id="54" name="直線コネクタ 53"/>
        <xdr:cNvCxnSpPr/>
      </xdr:nvCxnSpPr>
      <xdr:spPr bwMode="auto">
        <a:xfrm flipV="1">
          <a:off x="3606800" y="3405240"/>
          <a:ext cx="698500" cy="4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113443</xdr:rowOff>
    </xdr:from>
    <xdr:to>
      <xdr:col>3</xdr:col>
      <xdr:colOff>206375</xdr:colOff>
      <xdr:row>19</xdr:row>
      <xdr:rowOff>140399</xdr:rowOff>
    </xdr:to>
    <xdr:cxnSp macro="">
      <xdr:nvCxnSpPr>
        <xdr:cNvPr id="57" name="直線コネクタ 56"/>
        <xdr:cNvCxnSpPr/>
      </xdr:nvCxnSpPr>
      <xdr:spPr bwMode="auto">
        <a:xfrm>
          <a:off x="2908300" y="3418618"/>
          <a:ext cx="698500" cy="2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45653</xdr:rowOff>
    </xdr:from>
    <xdr:to>
      <xdr:col>5</xdr:col>
      <xdr:colOff>34925</xdr:colOff>
      <xdr:row>19</xdr:row>
      <xdr:rowOff>147253</xdr:rowOff>
    </xdr:to>
    <xdr:sp macro="" textlink="">
      <xdr:nvSpPr>
        <xdr:cNvPr id="67" name="円/楕円 66"/>
        <xdr:cNvSpPr/>
      </xdr:nvSpPr>
      <xdr:spPr bwMode="auto">
        <a:xfrm>
          <a:off x="56007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17730</xdr:rowOff>
    </xdr:from>
    <xdr:ext cx="762000" cy="259045"/>
    <xdr:sp macro="" textlink="">
      <xdr:nvSpPr>
        <xdr:cNvPr id="68" name="人口1人当たり決算額の推移該当値テキスト130"/>
        <xdr:cNvSpPr txBox="1"/>
      </xdr:nvSpPr>
      <xdr:spPr>
        <a:xfrm>
          <a:off x="5740400" y="3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108,549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62551</xdr:rowOff>
    </xdr:from>
    <xdr:to>
      <xdr:col>4</xdr:col>
      <xdr:colOff>520700</xdr:colOff>
      <xdr:row>19</xdr:row>
      <xdr:rowOff>164151</xdr:rowOff>
    </xdr:to>
    <xdr:sp macro="" textlink="">
      <xdr:nvSpPr>
        <xdr:cNvPr id="69" name="円/楕円 68"/>
        <xdr:cNvSpPr/>
      </xdr:nvSpPr>
      <xdr:spPr bwMode="auto">
        <a:xfrm>
          <a:off x="4953000" y="336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148928</xdr:rowOff>
    </xdr:from>
    <xdr:ext cx="736600" cy="259045"/>
    <xdr:sp macro="" textlink="">
      <xdr:nvSpPr>
        <xdr:cNvPr id="70" name="テキスト ボックス 69"/>
        <xdr:cNvSpPr txBox="1"/>
      </xdr:nvSpPr>
      <xdr:spPr>
        <a:xfrm>
          <a:off x="4622800" y="345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106,701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49265</xdr:rowOff>
    </xdr:from>
    <xdr:to>
      <xdr:col>3</xdr:col>
      <xdr:colOff>955675</xdr:colOff>
      <xdr:row>19</xdr:row>
      <xdr:rowOff>150865</xdr:rowOff>
    </xdr:to>
    <xdr:sp macro="" textlink="">
      <xdr:nvSpPr>
        <xdr:cNvPr id="71" name="円/楕円 70"/>
        <xdr:cNvSpPr/>
      </xdr:nvSpPr>
      <xdr:spPr bwMode="auto">
        <a:xfrm>
          <a:off x="4254500" y="335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135642</xdr:rowOff>
    </xdr:from>
    <xdr:ext cx="762000" cy="259045"/>
    <xdr:sp macro="" textlink="">
      <xdr:nvSpPr>
        <xdr:cNvPr id="72" name="テキスト ボックス 71"/>
        <xdr:cNvSpPr txBox="1"/>
      </xdr:nvSpPr>
      <xdr:spPr>
        <a:xfrm>
          <a:off x="3924300" y="344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108,154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89599</xdr:rowOff>
    </xdr:from>
    <xdr:to>
      <xdr:col>3</xdr:col>
      <xdr:colOff>257175</xdr:colOff>
      <xdr:row>20</xdr:row>
      <xdr:rowOff>19749</xdr:rowOff>
    </xdr:to>
    <xdr:sp macro="" textlink="">
      <xdr:nvSpPr>
        <xdr:cNvPr id="73" name="円/楕円 72"/>
        <xdr:cNvSpPr/>
      </xdr:nvSpPr>
      <xdr:spPr bwMode="auto">
        <a:xfrm>
          <a:off x="3556000" y="339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4526</xdr:rowOff>
    </xdr:from>
    <xdr:ext cx="762000" cy="259045"/>
    <xdr:sp macro="" textlink="">
      <xdr:nvSpPr>
        <xdr:cNvPr id="74" name="テキスト ボックス 73"/>
        <xdr:cNvSpPr txBox="1"/>
      </xdr:nvSpPr>
      <xdr:spPr>
        <a:xfrm>
          <a:off x="3225800" y="348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62643</xdr:rowOff>
    </xdr:from>
    <xdr:to>
      <xdr:col>2</xdr:col>
      <xdr:colOff>692150</xdr:colOff>
      <xdr:row>19</xdr:row>
      <xdr:rowOff>164243</xdr:rowOff>
    </xdr:to>
    <xdr:sp macro="" textlink="">
      <xdr:nvSpPr>
        <xdr:cNvPr id="75" name="円/楕円 74"/>
        <xdr:cNvSpPr/>
      </xdr:nvSpPr>
      <xdr:spPr bwMode="auto">
        <a:xfrm>
          <a:off x="2857500" y="3367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149020</xdr:rowOff>
    </xdr:from>
    <xdr:ext cx="762000" cy="259045"/>
    <xdr:sp macro="" textlink="">
      <xdr:nvSpPr>
        <xdr:cNvPr id="76" name="テキスト ボックス 75"/>
        <xdr:cNvSpPr txBox="1"/>
      </xdr:nvSpPr>
      <xdr:spPr>
        <a:xfrm>
          <a:off x="2527300" y="345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123552</xdr:rowOff>
    </xdr:from>
    <xdr:to>
      <xdr:col>4</xdr:col>
      <xdr:colOff>1117600</xdr:colOff>
      <xdr:row>35</xdr:row>
      <xdr:rowOff>126124</xdr:rowOff>
    </xdr:to>
    <xdr:cxnSp macro="">
      <xdr:nvCxnSpPr>
        <xdr:cNvPr id="109" name="直線コネクタ 108"/>
        <xdr:cNvCxnSpPr/>
      </xdr:nvCxnSpPr>
      <xdr:spPr bwMode="auto">
        <a:xfrm>
          <a:off x="5003800" y="6733902"/>
          <a:ext cx="6477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0"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55010</xdr:rowOff>
    </xdr:from>
    <xdr:to>
      <xdr:col>4</xdr:col>
      <xdr:colOff>469900</xdr:colOff>
      <xdr:row>35</xdr:row>
      <xdr:rowOff>123552</xdr:rowOff>
    </xdr:to>
    <xdr:cxnSp macro="">
      <xdr:nvCxnSpPr>
        <xdr:cNvPr id="112" name="直線コネクタ 111"/>
        <xdr:cNvCxnSpPr/>
      </xdr:nvCxnSpPr>
      <xdr:spPr bwMode="auto">
        <a:xfrm>
          <a:off x="4305300" y="6665360"/>
          <a:ext cx="698500" cy="6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4" name="テキスト ボックス 113"/>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276466</xdr:rowOff>
    </xdr:from>
    <xdr:to>
      <xdr:col>3</xdr:col>
      <xdr:colOff>904875</xdr:colOff>
      <xdr:row>35</xdr:row>
      <xdr:rowOff>55010</xdr:rowOff>
    </xdr:to>
    <xdr:cxnSp macro="">
      <xdr:nvCxnSpPr>
        <xdr:cNvPr id="115" name="直線コネクタ 114"/>
        <xdr:cNvCxnSpPr/>
      </xdr:nvCxnSpPr>
      <xdr:spPr bwMode="auto">
        <a:xfrm>
          <a:off x="3606800" y="6543916"/>
          <a:ext cx="698500" cy="12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243853</xdr:rowOff>
    </xdr:from>
    <xdr:to>
      <xdr:col>3</xdr:col>
      <xdr:colOff>206375</xdr:colOff>
      <xdr:row>34</xdr:row>
      <xdr:rowOff>276466</xdr:rowOff>
    </xdr:to>
    <xdr:cxnSp macro="">
      <xdr:nvCxnSpPr>
        <xdr:cNvPr id="118" name="直線コネクタ 117"/>
        <xdr:cNvCxnSpPr/>
      </xdr:nvCxnSpPr>
      <xdr:spPr bwMode="auto">
        <a:xfrm>
          <a:off x="2908300" y="6511303"/>
          <a:ext cx="698500" cy="3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75324</xdr:rowOff>
    </xdr:from>
    <xdr:to>
      <xdr:col>5</xdr:col>
      <xdr:colOff>34925</xdr:colOff>
      <xdr:row>35</xdr:row>
      <xdr:rowOff>176924</xdr:rowOff>
    </xdr:to>
    <xdr:sp macro="" textlink="">
      <xdr:nvSpPr>
        <xdr:cNvPr id="128" name="円/楕円 127"/>
        <xdr:cNvSpPr/>
      </xdr:nvSpPr>
      <xdr:spPr bwMode="auto">
        <a:xfrm>
          <a:off x="5600700" y="668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47401</xdr:rowOff>
    </xdr:from>
    <xdr:ext cx="762000" cy="259045"/>
    <xdr:sp macro="" textlink="">
      <xdr:nvSpPr>
        <xdr:cNvPr id="129" name="人口1人当たり決算額の推移該当値テキスト445"/>
        <xdr:cNvSpPr txBox="1"/>
      </xdr:nvSpPr>
      <xdr:spPr>
        <a:xfrm>
          <a:off x="5740400" y="665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72752</xdr:rowOff>
    </xdr:from>
    <xdr:to>
      <xdr:col>4</xdr:col>
      <xdr:colOff>520700</xdr:colOff>
      <xdr:row>35</xdr:row>
      <xdr:rowOff>174352</xdr:rowOff>
    </xdr:to>
    <xdr:sp macro="" textlink="">
      <xdr:nvSpPr>
        <xdr:cNvPr id="130" name="円/楕円 129"/>
        <xdr:cNvSpPr/>
      </xdr:nvSpPr>
      <xdr:spPr bwMode="auto">
        <a:xfrm>
          <a:off x="4953000" y="66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159129</xdr:rowOff>
    </xdr:from>
    <xdr:ext cx="736600" cy="259045"/>
    <xdr:sp macro="" textlink="">
      <xdr:nvSpPr>
        <xdr:cNvPr id="131" name="テキスト ボックス 130"/>
        <xdr:cNvSpPr txBox="1"/>
      </xdr:nvSpPr>
      <xdr:spPr>
        <a:xfrm>
          <a:off x="4622800" y="676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4210</xdr:rowOff>
    </xdr:from>
    <xdr:to>
      <xdr:col>3</xdr:col>
      <xdr:colOff>955675</xdr:colOff>
      <xdr:row>35</xdr:row>
      <xdr:rowOff>105810</xdr:rowOff>
    </xdr:to>
    <xdr:sp macro="" textlink="">
      <xdr:nvSpPr>
        <xdr:cNvPr id="132" name="円/楕円 131"/>
        <xdr:cNvSpPr/>
      </xdr:nvSpPr>
      <xdr:spPr bwMode="auto">
        <a:xfrm>
          <a:off x="4254500" y="661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90587</xdr:rowOff>
    </xdr:from>
    <xdr:ext cx="762000" cy="259045"/>
    <xdr:sp macro="" textlink="">
      <xdr:nvSpPr>
        <xdr:cNvPr id="133" name="テキスト ボックス 132"/>
        <xdr:cNvSpPr txBox="1"/>
      </xdr:nvSpPr>
      <xdr:spPr>
        <a:xfrm>
          <a:off x="3924300" y="67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225666</xdr:rowOff>
    </xdr:from>
    <xdr:to>
      <xdr:col>3</xdr:col>
      <xdr:colOff>257175</xdr:colOff>
      <xdr:row>34</xdr:row>
      <xdr:rowOff>327267</xdr:rowOff>
    </xdr:to>
    <xdr:sp macro="" textlink="">
      <xdr:nvSpPr>
        <xdr:cNvPr id="134" name="円/楕円 133"/>
        <xdr:cNvSpPr/>
      </xdr:nvSpPr>
      <xdr:spPr bwMode="auto">
        <a:xfrm>
          <a:off x="3556000" y="64931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337443</xdr:rowOff>
    </xdr:from>
    <xdr:ext cx="762000" cy="259045"/>
    <xdr:sp macro="" textlink="">
      <xdr:nvSpPr>
        <xdr:cNvPr id="135" name="テキスト ボックス 134"/>
        <xdr:cNvSpPr txBox="1"/>
      </xdr:nvSpPr>
      <xdr:spPr>
        <a:xfrm>
          <a:off x="3225800" y="626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193053</xdr:rowOff>
    </xdr:from>
    <xdr:to>
      <xdr:col>2</xdr:col>
      <xdr:colOff>692150</xdr:colOff>
      <xdr:row>34</xdr:row>
      <xdr:rowOff>294653</xdr:rowOff>
    </xdr:to>
    <xdr:sp macro="" textlink="">
      <xdr:nvSpPr>
        <xdr:cNvPr id="136" name="円/楕円 135"/>
        <xdr:cNvSpPr/>
      </xdr:nvSpPr>
      <xdr:spPr bwMode="auto">
        <a:xfrm>
          <a:off x="2857500" y="64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304830</xdr:rowOff>
    </xdr:from>
    <xdr:ext cx="762000" cy="259045"/>
    <xdr:sp macro="" textlink="">
      <xdr:nvSpPr>
        <xdr:cNvPr id="137" name="テキスト ボックス 136"/>
        <xdr:cNvSpPr txBox="1"/>
      </xdr:nvSpPr>
      <xdr:spPr>
        <a:xfrm>
          <a:off x="2527300" y="622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160840</xdr:rowOff>
    </xdr:from>
    <xdr:to>
      <xdr:col>6</xdr:col>
      <xdr:colOff>511175</xdr:colOff>
      <xdr:row>38</xdr:row>
      <xdr:rowOff>28307</xdr:rowOff>
    </xdr:to>
    <xdr:cxnSp macro="">
      <xdr:nvCxnSpPr>
        <xdr:cNvPr id="63" name="直線コネクタ 62"/>
        <xdr:cNvCxnSpPr/>
      </xdr:nvCxnSpPr>
      <xdr:spPr>
        <a:xfrm flipV="1">
          <a:off x="3797300" y="6504490"/>
          <a:ext cx="8382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23451</xdr:rowOff>
    </xdr:from>
    <xdr:to>
      <xdr:col>5</xdr:col>
      <xdr:colOff>358775</xdr:colOff>
      <xdr:row>38</xdr:row>
      <xdr:rowOff>28307</xdr:rowOff>
    </xdr:to>
    <xdr:cxnSp macro="">
      <xdr:nvCxnSpPr>
        <xdr:cNvPr id="66" name="直線コネクタ 65"/>
        <xdr:cNvCxnSpPr/>
      </xdr:nvCxnSpPr>
      <xdr:spPr>
        <a:xfrm>
          <a:off x="2908300" y="6538551"/>
          <a:ext cx="889000" cy="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23451</xdr:rowOff>
    </xdr:from>
    <xdr:to>
      <xdr:col>4</xdr:col>
      <xdr:colOff>155575</xdr:colOff>
      <xdr:row>38</xdr:row>
      <xdr:rowOff>71262</xdr:rowOff>
    </xdr:to>
    <xdr:cxnSp macro="">
      <xdr:nvCxnSpPr>
        <xdr:cNvPr id="69" name="直線コネクタ 68"/>
        <xdr:cNvCxnSpPr/>
      </xdr:nvCxnSpPr>
      <xdr:spPr>
        <a:xfrm flipV="1">
          <a:off x="2019300" y="6538551"/>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36634</xdr:rowOff>
    </xdr:from>
    <xdr:to>
      <xdr:col>2</xdr:col>
      <xdr:colOff>638175</xdr:colOff>
      <xdr:row>38</xdr:row>
      <xdr:rowOff>71262</xdr:rowOff>
    </xdr:to>
    <xdr:cxnSp macro="">
      <xdr:nvCxnSpPr>
        <xdr:cNvPr id="72" name="直線コネクタ 71"/>
        <xdr:cNvCxnSpPr/>
      </xdr:nvCxnSpPr>
      <xdr:spPr>
        <a:xfrm>
          <a:off x="1130300" y="6551734"/>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110040</xdr:rowOff>
    </xdr:from>
    <xdr:to>
      <xdr:col>6</xdr:col>
      <xdr:colOff>561975</xdr:colOff>
      <xdr:row>38</xdr:row>
      <xdr:rowOff>40190</xdr:rowOff>
    </xdr:to>
    <xdr:sp macro="" textlink="">
      <xdr:nvSpPr>
        <xdr:cNvPr id="82" name="円/楕円 81"/>
        <xdr:cNvSpPr/>
      </xdr:nvSpPr>
      <xdr:spPr>
        <a:xfrm>
          <a:off x="4584700" y="64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88467</xdr:rowOff>
    </xdr:from>
    <xdr:ext cx="534377" cy="259045"/>
    <xdr:sp macro="" textlink="">
      <xdr:nvSpPr>
        <xdr:cNvPr id="83" name="人件費該当値テキスト"/>
        <xdr:cNvSpPr txBox="1"/>
      </xdr:nvSpPr>
      <xdr:spPr>
        <a:xfrm>
          <a:off x="4686300" y="64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148956</xdr:rowOff>
    </xdr:from>
    <xdr:to>
      <xdr:col>5</xdr:col>
      <xdr:colOff>409575</xdr:colOff>
      <xdr:row>38</xdr:row>
      <xdr:rowOff>79107</xdr:rowOff>
    </xdr:to>
    <xdr:sp macro="" textlink="">
      <xdr:nvSpPr>
        <xdr:cNvPr id="84" name="円/楕円 83"/>
        <xdr:cNvSpPr/>
      </xdr:nvSpPr>
      <xdr:spPr>
        <a:xfrm>
          <a:off x="3746500" y="64926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70234</xdr:rowOff>
    </xdr:from>
    <xdr:ext cx="534377" cy="259045"/>
    <xdr:sp macro="" textlink="">
      <xdr:nvSpPr>
        <xdr:cNvPr id="85" name="テキスト ボックス 84"/>
        <xdr:cNvSpPr txBox="1"/>
      </xdr:nvSpPr>
      <xdr:spPr>
        <a:xfrm>
          <a:off x="3530111" y="65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144101</xdr:rowOff>
    </xdr:from>
    <xdr:to>
      <xdr:col>4</xdr:col>
      <xdr:colOff>206375</xdr:colOff>
      <xdr:row>38</xdr:row>
      <xdr:rowOff>74251</xdr:rowOff>
    </xdr:to>
    <xdr:sp macro="" textlink="">
      <xdr:nvSpPr>
        <xdr:cNvPr id="86" name="円/楕円 85"/>
        <xdr:cNvSpPr/>
      </xdr:nvSpPr>
      <xdr:spPr>
        <a:xfrm>
          <a:off x="2857500" y="64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65378</xdr:rowOff>
    </xdr:from>
    <xdr:ext cx="534377" cy="259045"/>
    <xdr:sp macro="" textlink="">
      <xdr:nvSpPr>
        <xdr:cNvPr id="87" name="テキスト ボックス 86"/>
        <xdr:cNvSpPr txBox="1"/>
      </xdr:nvSpPr>
      <xdr:spPr>
        <a:xfrm>
          <a:off x="2641111" y="65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20462</xdr:rowOff>
    </xdr:from>
    <xdr:to>
      <xdr:col>3</xdr:col>
      <xdr:colOff>3175</xdr:colOff>
      <xdr:row>38</xdr:row>
      <xdr:rowOff>122062</xdr:rowOff>
    </xdr:to>
    <xdr:sp macro="" textlink="">
      <xdr:nvSpPr>
        <xdr:cNvPr id="88" name="円/楕円 87"/>
        <xdr:cNvSpPr/>
      </xdr:nvSpPr>
      <xdr:spPr>
        <a:xfrm>
          <a:off x="1968500" y="65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113189</xdr:rowOff>
    </xdr:from>
    <xdr:ext cx="534377" cy="259045"/>
    <xdr:sp macro="" textlink="">
      <xdr:nvSpPr>
        <xdr:cNvPr id="89" name="テキスト ボックス 88"/>
        <xdr:cNvSpPr txBox="1"/>
      </xdr:nvSpPr>
      <xdr:spPr>
        <a:xfrm>
          <a:off x="1752111" y="66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157284</xdr:rowOff>
    </xdr:from>
    <xdr:to>
      <xdr:col>1</xdr:col>
      <xdr:colOff>485775</xdr:colOff>
      <xdr:row>38</xdr:row>
      <xdr:rowOff>87434</xdr:rowOff>
    </xdr:to>
    <xdr:sp macro="" textlink="">
      <xdr:nvSpPr>
        <xdr:cNvPr id="90" name="円/楕円 89"/>
        <xdr:cNvSpPr/>
      </xdr:nvSpPr>
      <xdr:spPr>
        <a:xfrm>
          <a:off x="1079500" y="65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78561</xdr:rowOff>
    </xdr:from>
    <xdr:ext cx="534377" cy="259045"/>
    <xdr:sp macro="" textlink="">
      <xdr:nvSpPr>
        <xdr:cNvPr id="91" name="テキスト ボックス 90"/>
        <xdr:cNvSpPr txBox="1"/>
      </xdr:nvSpPr>
      <xdr:spPr>
        <a:xfrm>
          <a:off x="863111" y="65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150062</xdr:rowOff>
    </xdr:from>
    <xdr:to>
      <xdr:col>6</xdr:col>
      <xdr:colOff>511175</xdr:colOff>
      <xdr:row>57</xdr:row>
      <xdr:rowOff>151843</xdr:rowOff>
    </xdr:to>
    <xdr:cxnSp macro="">
      <xdr:nvCxnSpPr>
        <xdr:cNvPr id="118" name="直線コネクタ 117"/>
        <xdr:cNvCxnSpPr/>
      </xdr:nvCxnSpPr>
      <xdr:spPr>
        <a:xfrm>
          <a:off x="3797300" y="9922712"/>
          <a:ext cx="8382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150062</xdr:rowOff>
    </xdr:from>
    <xdr:to>
      <xdr:col>5</xdr:col>
      <xdr:colOff>358775</xdr:colOff>
      <xdr:row>57</xdr:row>
      <xdr:rowOff>161778</xdr:rowOff>
    </xdr:to>
    <xdr:cxnSp macro="">
      <xdr:nvCxnSpPr>
        <xdr:cNvPr id="121" name="直線コネクタ 120"/>
        <xdr:cNvCxnSpPr/>
      </xdr:nvCxnSpPr>
      <xdr:spPr>
        <a:xfrm flipV="1">
          <a:off x="2908300" y="9922712"/>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161778</xdr:rowOff>
    </xdr:from>
    <xdr:to>
      <xdr:col>4</xdr:col>
      <xdr:colOff>155575</xdr:colOff>
      <xdr:row>58</xdr:row>
      <xdr:rowOff>4115</xdr:rowOff>
    </xdr:to>
    <xdr:cxnSp macro="">
      <xdr:nvCxnSpPr>
        <xdr:cNvPr id="124" name="直線コネクタ 123"/>
        <xdr:cNvCxnSpPr/>
      </xdr:nvCxnSpPr>
      <xdr:spPr>
        <a:xfrm flipV="1">
          <a:off x="2019300" y="9934428"/>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4115</xdr:rowOff>
    </xdr:from>
    <xdr:to>
      <xdr:col>2</xdr:col>
      <xdr:colOff>638175</xdr:colOff>
      <xdr:row>58</xdr:row>
      <xdr:rowOff>12050</xdr:rowOff>
    </xdr:to>
    <xdr:cxnSp macro="">
      <xdr:nvCxnSpPr>
        <xdr:cNvPr id="127" name="直線コネクタ 126"/>
        <xdr:cNvCxnSpPr/>
      </xdr:nvCxnSpPr>
      <xdr:spPr>
        <a:xfrm flipV="1">
          <a:off x="1130300" y="9948215"/>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101043</xdr:rowOff>
    </xdr:from>
    <xdr:to>
      <xdr:col>6</xdr:col>
      <xdr:colOff>561975</xdr:colOff>
      <xdr:row>58</xdr:row>
      <xdr:rowOff>31193</xdr:rowOff>
    </xdr:to>
    <xdr:sp macro="" textlink="">
      <xdr:nvSpPr>
        <xdr:cNvPr id="137" name="円/楕円 136"/>
        <xdr:cNvSpPr/>
      </xdr:nvSpPr>
      <xdr:spPr>
        <a:xfrm>
          <a:off x="4584700" y="987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15970</xdr:rowOff>
    </xdr:from>
    <xdr:ext cx="534377" cy="259045"/>
    <xdr:sp macro="" textlink="">
      <xdr:nvSpPr>
        <xdr:cNvPr id="138" name="物件費該当値テキスト"/>
        <xdr:cNvSpPr txBox="1"/>
      </xdr:nvSpPr>
      <xdr:spPr>
        <a:xfrm>
          <a:off x="4686300" y="97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99262</xdr:rowOff>
    </xdr:from>
    <xdr:to>
      <xdr:col>5</xdr:col>
      <xdr:colOff>409575</xdr:colOff>
      <xdr:row>58</xdr:row>
      <xdr:rowOff>29412</xdr:rowOff>
    </xdr:to>
    <xdr:sp macro="" textlink="">
      <xdr:nvSpPr>
        <xdr:cNvPr id="139" name="円/楕円 138"/>
        <xdr:cNvSpPr/>
      </xdr:nvSpPr>
      <xdr:spPr>
        <a:xfrm>
          <a:off x="3746500" y="98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20539</xdr:rowOff>
    </xdr:from>
    <xdr:ext cx="534377" cy="259045"/>
    <xdr:sp macro="" textlink="">
      <xdr:nvSpPr>
        <xdr:cNvPr id="140" name="テキスト ボックス 139"/>
        <xdr:cNvSpPr txBox="1"/>
      </xdr:nvSpPr>
      <xdr:spPr>
        <a:xfrm>
          <a:off x="3530111" y="996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110978</xdr:rowOff>
    </xdr:from>
    <xdr:to>
      <xdr:col>4</xdr:col>
      <xdr:colOff>206375</xdr:colOff>
      <xdr:row>58</xdr:row>
      <xdr:rowOff>41128</xdr:rowOff>
    </xdr:to>
    <xdr:sp macro="" textlink="">
      <xdr:nvSpPr>
        <xdr:cNvPr id="141" name="円/楕円 140"/>
        <xdr:cNvSpPr/>
      </xdr:nvSpPr>
      <xdr:spPr>
        <a:xfrm>
          <a:off x="2857500" y="988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32255</xdr:rowOff>
    </xdr:from>
    <xdr:ext cx="534377" cy="259045"/>
    <xdr:sp macro="" textlink="">
      <xdr:nvSpPr>
        <xdr:cNvPr id="142" name="テキスト ボックス 141"/>
        <xdr:cNvSpPr txBox="1"/>
      </xdr:nvSpPr>
      <xdr:spPr>
        <a:xfrm>
          <a:off x="2641111" y="99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124765</xdr:rowOff>
    </xdr:from>
    <xdr:to>
      <xdr:col>3</xdr:col>
      <xdr:colOff>3175</xdr:colOff>
      <xdr:row>58</xdr:row>
      <xdr:rowOff>54915</xdr:rowOff>
    </xdr:to>
    <xdr:sp macro="" textlink="">
      <xdr:nvSpPr>
        <xdr:cNvPr id="143" name="円/楕円 142"/>
        <xdr:cNvSpPr/>
      </xdr:nvSpPr>
      <xdr:spPr>
        <a:xfrm>
          <a:off x="1968500" y="98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46042</xdr:rowOff>
    </xdr:from>
    <xdr:ext cx="534377" cy="259045"/>
    <xdr:sp macro="" textlink="">
      <xdr:nvSpPr>
        <xdr:cNvPr id="144" name="テキスト ボックス 143"/>
        <xdr:cNvSpPr txBox="1"/>
      </xdr:nvSpPr>
      <xdr:spPr>
        <a:xfrm>
          <a:off x="1752111" y="99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132700</xdr:rowOff>
    </xdr:from>
    <xdr:to>
      <xdr:col>1</xdr:col>
      <xdr:colOff>485775</xdr:colOff>
      <xdr:row>58</xdr:row>
      <xdr:rowOff>62850</xdr:rowOff>
    </xdr:to>
    <xdr:sp macro="" textlink="">
      <xdr:nvSpPr>
        <xdr:cNvPr id="145" name="円/楕円 144"/>
        <xdr:cNvSpPr/>
      </xdr:nvSpPr>
      <xdr:spPr>
        <a:xfrm>
          <a:off x="1079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53977</xdr:rowOff>
    </xdr:from>
    <xdr:ext cx="534377" cy="259045"/>
    <xdr:sp macro="" textlink="">
      <xdr:nvSpPr>
        <xdr:cNvPr id="146" name="テキスト ボックス 145"/>
        <xdr:cNvSpPr txBox="1"/>
      </xdr:nvSpPr>
      <xdr:spPr>
        <a:xfrm>
          <a:off x="863111" y="999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547</xdr:rowOff>
    </xdr:from>
    <xdr:to>
      <xdr:col>6</xdr:col>
      <xdr:colOff>511175</xdr:colOff>
      <xdr:row>78</xdr:row>
      <xdr:rowOff>40520</xdr:rowOff>
    </xdr:to>
    <xdr:cxnSp macro="">
      <xdr:nvCxnSpPr>
        <xdr:cNvPr id="177" name="直線コネクタ 176"/>
        <xdr:cNvCxnSpPr/>
      </xdr:nvCxnSpPr>
      <xdr:spPr>
        <a:xfrm>
          <a:off x="3797300" y="13373647"/>
          <a:ext cx="8382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547</xdr:rowOff>
    </xdr:from>
    <xdr:to>
      <xdr:col>5</xdr:col>
      <xdr:colOff>358775</xdr:colOff>
      <xdr:row>78</xdr:row>
      <xdr:rowOff>72557</xdr:rowOff>
    </xdr:to>
    <xdr:cxnSp macro="">
      <xdr:nvCxnSpPr>
        <xdr:cNvPr id="180" name="直線コネクタ 179"/>
        <xdr:cNvCxnSpPr/>
      </xdr:nvCxnSpPr>
      <xdr:spPr>
        <a:xfrm flipV="1">
          <a:off x="2908300" y="13373647"/>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44826</xdr:rowOff>
    </xdr:from>
    <xdr:ext cx="469744" cy="259045"/>
    <xdr:sp macro="" textlink="">
      <xdr:nvSpPr>
        <xdr:cNvPr id="182" name="テキスト ボックス 181"/>
        <xdr:cNvSpPr txBox="1"/>
      </xdr:nvSpPr>
      <xdr:spPr>
        <a:xfrm>
          <a:off x="3562427" y="13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51558</xdr:rowOff>
    </xdr:from>
    <xdr:to>
      <xdr:col>4</xdr:col>
      <xdr:colOff>155575</xdr:colOff>
      <xdr:row>78</xdr:row>
      <xdr:rowOff>72557</xdr:rowOff>
    </xdr:to>
    <xdr:cxnSp macro="">
      <xdr:nvCxnSpPr>
        <xdr:cNvPr id="183" name="直線コネクタ 182"/>
        <xdr:cNvCxnSpPr/>
      </xdr:nvCxnSpPr>
      <xdr:spPr>
        <a:xfrm>
          <a:off x="2019300" y="13424658"/>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51558</xdr:rowOff>
    </xdr:from>
    <xdr:to>
      <xdr:col>2</xdr:col>
      <xdr:colOff>638175</xdr:colOff>
      <xdr:row>78</xdr:row>
      <xdr:rowOff>118539</xdr:rowOff>
    </xdr:to>
    <xdr:cxnSp macro="">
      <xdr:nvCxnSpPr>
        <xdr:cNvPr id="186" name="直線コネクタ 185"/>
        <xdr:cNvCxnSpPr/>
      </xdr:nvCxnSpPr>
      <xdr:spPr>
        <a:xfrm flipV="1">
          <a:off x="1130300" y="13424658"/>
          <a:ext cx="8890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161170</xdr:rowOff>
    </xdr:from>
    <xdr:to>
      <xdr:col>6</xdr:col>
      <xdr:colOff>561975</xdr:colOff>
      <xdr:row>78</xdr:row>
      <xdr:rowOff>91320</xdr:rowOff>
    </xdr:to>
    <xdr:sp macro="" textlink="">
      <xdr:nvSpPr>
        <xdr:cNvPr id="196" name="円/楕円 195"/>
        <xdr:cNvSpPr/>
      </xdr:nvSpPr>
      <xdr:spPr>
        <a:xfrm>
          <a:off x="4584700" y="13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139597</xdr:rowOff>
    </xdr:from>
    <xdr:ext cx="469744" cy="259045"/>
    <xdr:sp macro="" textlink="">
      <xdr:nvSpPr>
        <xdr:cNvPr id="197" name="維持補修費該当値テキスト"/>
        <xdr:cNvSpPr txBox="1"/>
      </xdr:nvSpPr>
      <xdr:spPr>
        <a:xfrm>
          <a:off x="4686300" y="133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121197</xdr:rowOff>
    </xdr:from>
    <xdr:to>
      <xdr:col>5</xdr:col>
      <xdr:colOff>409575</xdr:colOff>
      <xdr:row>78</xdr:row>
      <xdr:rowOff>51347</xdr:rowOff>
    </xdr:to>
    <xdr:sp macro="" textlink="">
      <xdr:nvSpPr>
        <xdr:cNvPr id="198" name="円/楕円 197"/>
        <xdr:cNvSpPr/>
      </xdr:nvSpPr>
      <xdr:spPr>
        <a:xfrm>
          <a:off x="3746500" y="133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67874</xdr:rowOff>
    </xdr:from>
    <xdr:ext cx="469744" cy="259045"/>
    <xdr:sp macro="" textlink="">
      <xdr:nvSpPr>
        <xdr:cNvPr id="199" name="テキスト ボックス 198"/>
        <xdr:cNvSpPr txBox="1"/>
      </xdr:nvSpPr>
      <xdr:spPr>
        <a:xfrm>
          <a:off x="3562427" y="130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21757</xdr:rowOff>
    </xdr:from>
    <xdr:to>
      <xdr:col>4</xdr:col>
      <xdr:colOff>206375</xdr:colOff>
      <xdr:row>78</xdr:row>
      <xdr:rowOff>123357</xdr:rowOff>
    </xdr:to>
    <xdr:sp macro="" textlink="">
      <xdr:nvSpPr>
        <xdr:cNvPr id="200" name="円/楕円 199"/>
        <xdr:cNvSpPr/>
      </xdr:nvSpPr>
      <xdr:spPr>
        <a:xfrm>
          <a:off x="2857500" y="13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114484</xdr:rowOff>
    </xdr:from>
    <xdr:ext cx="469744" cy="259045"/>
    <xdr:sp macro="" textlink="">
      <xdr:nvSpPr>
        <xdr:cNvPr id="201" name="テキスト ボックス 200"/>
        <xdr:cNvSpPr txBox="1"/>
      </xdr:nvSpPr>
      <xdr:spPr>
        <a:xfrm>
          <a:off x="2673427" y="1348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758</xdr:rowOff>
    </xdr:from>
    <xdr:to>
      <xdr:col>3</xdr:col>
      <xdr:colOff>3175</xdr:colOff>
      <xdr:row>78</xdr:row>
      <xdr:rowOff>102358</xdr:rowOff>
    </xdr:to>
    <xdr:sp macro="" textlink="">
      <xdr:nvSpPr>
        <xdr:cNvPr id="202" name="円/楕円 201"/>
        <xdr:cNvSpPr/>
      </xdr:nvSpPr>
      <xdr:spPr>
        <a:xfrm>
          <a:off x="1968500" y="133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93485</xdr:rowOff>
    </xdr:from>
    <xdr:ext cx="469744" cy="259045"/>
    <xdr:sp macro="" textlink="">
      <xdr:nvSpPr>
        <xdr:cNvPr id="203" name="テキスト ボックス 202"/>
        <xdr:cNvSpPr txBox="1"/>
      </xdr:nvSpPr>
      <xdr:spPr>
        <a:xfrm>
          <a:off x="1784427" y="1346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67739</xdr:rowOff>
    </xdr:from>
    <xdr:to>
      <xdr:col>1</xdr:col>
      <xdr:colOff>485775</xdr:colOff>
      <xdr:row>78</xdr:row>
      <xdr:rowOff>169339</xdr:rowOff>
    </xdr:to>
    <xdr:sp macro="" textlink="">
      <xdr:nvSpPr>
        <xdr:cNvPr id="204" name="円/楕円 203"/>
        <xdr:cNvSpPr/>
      </xdr:nvSpPr>
      <xdr:spPr>
        <a:xfrm>
          <a:off x="1079500" y="134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160466</xdr:rowOff>
    </xdr:from>
    <xdr:ext cx="469744" cy="259045"/>
    <xdr:sp macro="" textlink="">
      <xdr:nvSpPr>
        <xdr:cNvPr id="205" name="テキスト ボックス 204"/>
        <xdr:cNvSpPr txBox="1"/>
      </xdr:nvSpPr>
      <xdr:spPr>
        <a:xfrm>
          <a:off x="895427" y="135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67218</xdr:rowOff>
    </xdr:from>
    <xdr:to>
      <xdr:col>6</xdr:col>
      <xdr:colOff>511175</xdr:colOff>
      <xdr:row>96</xdr:row>
      <xdr:rowOff>94176</xdr:rowOff>
    </xdr:to>
    <xdr:cxnSp macro="">
      <xdr:nvCxnSpPr>
        <xdr:cNvPr id="237" name="直線コネクタ 236"/>
        <xdr:cNvCxnSpPr/>
      </xdr:nvCxnSpPr>
      <xdr:spPr>
        <a:xfrm flipV="1">
          <a:off x="3797300" y="16526418"/>
          <a:ext cx="8382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79921</xdr:rowOff>
    </xdr:from>
    <xdr:to>
      <xdr:col>5</xdr:col>
      <xdr:colOff>358775</xdr:colOff>
      <xdr:row>96</xdr:row>
      <xdr:rowOff>94176</xdr:rowOff>
    </xdr:to>
    <xdr:cxnSp macro="">
      <xdr:nvCxnSpPr>
        <xdr:cNvPr id="240" name="直線コネクタ 239"/>
        <xdr:cNvCxnSpPr/>
      </xdr:nvCxnSpPr>
      <xdr:spPr>
        <a:xfrm>
          <a:off x="2908300" y="16539121"/>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79921</xdr:rowOff>
    </xdr:from>
    <xdr:to>
      <xdr:col>4</xdr:col>
      <xdr:colOff>155575</xdr:colOff>
      <xdr:row>96</xdr:row>
      <xdr:rowOff>135389</xdr:rowOff>
    </xdr:to>
    <xdr:cxnSp macro="">
      <xdr:nvCxnSpPr>
        <xdr:cNvPr id="243" name="直線コネクタ 242"/>
        <xdr:cNvCxnSpPr/>
      </xdr:nvCxnSpPr>
      <xdr:spPr>
        <a:xfrm flipV="1">
          <a:off x="2019300" y="16539121"/>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135389</xdr:rowOff>
    </xdr:from>
    <xdr:to>
      <xdr:col>2</xdr:col>
      <xdr:colOff>638175</xdr:colOff>
      <xdr:row>96</xdr:row>
      <xdr:rowOff>152730</xdr:rowOff>
    </xdr:to>
    <xdr:cxnSp macro="">
      <xdr:nvCxnSpPr>
        <xdr:cNvPr id="246" name="直線コネクタ 245"/>
        <xdr:cNvCxnSpPr/>
      </xdr:nvCxnSpPr>
      <xdr:spPr>
        <a:xfrm flipV="1">
          <a:off x="1130300" y="16594589"/>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16418</xdr:rowOff>
    </xdr:from>
    <xdr:to>
      <xdr:col>6</xdr:col>
      <xdr:colOff>561975</xdr:colOff>
      <xdr:row>96</xdr:row>
      <xdr:rowOff>118018</xdr:rowOff>
    </xdr:to>
    <xdr:sp macro="" textlink="">
      <xdr:nvSpPr>
        <xdr:cNvPr id="256" name="円/楕円 255"/>
        <xdr:cNvSpPr/>
      </xdr:nvSpPr>
      <xdr:spPr>
        <a:xfrm>
          <a:off x="4584700" y="164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166295</xdr:rowOff>
    </xdr:from>
    <xdr:ext cx="534377" cy="259045"/>
    <xdr:sp macro="" textlink="">
      <xdr:nvSpPr>
        <xdr:cNvPr id="257" name="扶助費該当値テキスト"/>
        <xdr:cNvSpPr txBox="1"/>
      </xdr:nvSpPr>
      <xdr:spPr>
        <a:xfrm>
          <a:off x="4686300" y="164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43376</xdr:rowOff>
    </xdr:from>
    <xdr:to>
      <xdr:col>5</xdr:col>
      <xdr:colOff>409575</xdr:colOff>
      <xdr:row>96</xdr:row>
      <xdr:rowOff>144976</xdr:rowOff>
    </xdr:to>
    <xdr:sp macro="" textlink="">
      <xdr:nvSpPr>
        <xdr:cNvPr id="258" name="円/楕円 257"/>
        <xdr:cNvSpPr/>
      </xdr:nvSpPr>
      <xdr:spPr>
        <a:xfrm>
          <a:off x="3746500" y="16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136103</xdr:rowOff>
    </xdr:from>
    <xdr:ext cx="534377" cy="259045"/>
    <xdr:sp macro="" textlink="">
      <xdr:nvSpPr>
        <xdr:cNvPr id="259" name="テキスト ボックス 258"/>
        <xdr:cNvSpPr txBox="1"/>
      </xdr:nvSpPr>
      <xdr:spPr>
        <a:xfrm>
          <a:off x="3530111" y="165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29121</xdr:rowOff>
    </xdr:from>
    <xdr:to>
      <xdr:col>4</xdr:col>
      <xdr:colOff>206375</xdr:colOff>
      <xdr:row>96</xdr:row>
      <xdr:rowOff>130721</xdr:rowOff>
    </xdr:to>
    <xdr:sp macro="" textlink="">
      <xdr:nvSpPr>
        <xdr:cNvPr id="260" name="円/楕円 259"/>
        <xdr:cNvSpPr/>
      </xdr:nvSpPr>
      <xdr:spPr>
        <a:xfrm>
          <a:off x="2857500" y="164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121848</xdr:rowOff>
    </xdr:from>
    <xdr:ext cx="534377" cy="259045"/>
    <xdr:sp macro="" textlink="">
      <xdr:nvSpPr>
        <xdr:cNvPr id="261" name="テキスト ボックス 260"/>
        <xdr:cNvSpPr txBox="1"/>
      </xdr:nvSpPr>
      <xdr:spPr>
        <a:xfrm>
          <a:off x="2641111" y="16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84589</xdr:rowOff>
    </xdr:from>
    <xdr:to>
      <xdr:col>3</xdr:col>
      <xdr:colOff>3175</xdr:colOff>
      <xdr:row>97</xdr:row>
      <xdr:rowOff>14739</xdr:rowOff>
    </xdr:to>
    <xdr:sp macro="" textlink="">
      <xdr:nvSpPr>
        <xdr:cNvPr id="262" name="円/楕円 261"/>
        <xdr:cNvSpPr/>
      </xdr:nvSpPr>
      <xdr:spPr>
        <a:xfrm>
          <a:off x="1968500" y="165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31266</xdr:rowOff>
    </xdr:from>
    <xdr:ext cx="534377" cy="259045"/>
    <xdr:sp macro="" textlink="">
      <xdr:nvSpPr>
        <xdr:cNvPr id="263" name="テキスト ボックス 262"/>
        <xdr:cNvSpPr txBox="1"/>
      </xdr:nvSpPr>
      <xdr:spPr>
        <a:xfrm>
          <a:off x="1752111" y="163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101930</xdr:rowOff>
    </xdr:from>
    <xdr:to>
      <xdr:col>1</xdr:col>
      <xdr:colOff>485775</xdr:colOff>
      <xdr:row>97</xdr:row>
      <xdr:rowOff>32080</xdr:rowOff>
    </xdr:to>
    <xdr:sp macro="" textlink="">
      <xdr:nvSpPr>
        <xdr:cNvPr id="264" name="円/楕円 263"/>
        <xdr:cNvSpPr/>
      </xdr:nvSpPr>
      <xdr:spPr>
        <a:xfrm>
          <a:off x="1079500" y="165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23207</xdr:rowOff>
    </xdr:from>
    <xdr:ext cx="534377" cy="259045"/>
    <xdr:sp macro="" textlink="">
      <xdr:nvSpPr>
        <xdr:cNvPr id="265" name="テキスト ボックス 264"/>
        <xdr:cNvSpPr txBox="1"/>
      </xdr:nvSpPr>
      <xdr:spPr>
        <a:xfrm>
          <a:off x="863111" y="16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159958</xdr:rowOff>
    </xdr:from>
    <xdr:to>
      <xdr:col>15</xdr:col>
      <xdr:colOff>180975</xdr:colOff>
      <xdr:row>37</xdr:row>
      <xdr:rowOff>85</xdr:rowOff>
    </xdr:to>
    <xdr:cxnSp macro="">
      <xdr:nvCxnSpPr>
        <xdr:cNvPr id="292" name="直線コネクタ 291"/>
        <xdr:cNvCxnSpPr/>
      </xdr:nvCxnSpPr>
      <xdr:spPr>
        <a:xfrm>
          <a:off x="9639300" y="6332158"/>
          <a:ext cx="8382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159958</xdr:rowOff>
    </xdr:from>
    <xdr:to>
      <xdr:col>14</xdr:col>
      <xdr:colOff>28575</xdr:colOff>
      <xdr:row>36</xdr:row>
      <xdr:rowOff>166510</xdr:rowOff>
    </xdr:to>
    <xdr:cxnSp macro="">
      <xdr:nvCxnSpPr>
        <xdr:cNvPr id="295" name="直線コネクタ 294"/>
        <xdr:cNvCxnSpPr/>
      </xdr:nvCxnSpPr>
      <xdr:spPr>
        <a:xfrm flipV="1">
          <a:off x="8750300" y="6332158"/>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166510</xdr:rowOff>
    </xdr:from>
    <xdr:to>
      <xdr:col>12</xdr:col>
      <xdr:colOff>511175</xdr:colOff>
      <xdr:row>37</xdr:row>
      <xdr:rowOff>8250</xdr:rowOff>
    </xdr:to>
    <xdr:cxnSp macro="">
      <xdr:nvCxnSpPr>
        <xdr:cNvPr id="298" name="直線コネクタ 297"/>
        <xdr:cNvCxnSpPr/>
      </xdr:nvCxnSpPr>
      <xdr:spPr>
        <a:xfrm flipV="1">
          <a:off x="7861300" y="6338710"/>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8250</xdr:rowOff>
    </xdr:from>
    <xdr:to>
      <xdr:col>11</xdr:col>
      <xdr:colOff>307975</xdr:colOff>
      <xdr:row>37</xdr:row>
      <xdr:rowOff>11730</xdr:rowOff>
    </xdr:to>
    <xdr:cxnSp macro="">
      <xdr:nvCxnSpPr>
        <xdr:cNvPr id="301" name="直線コネクタ 300"/>
        <xdr:cNvCxnSpPr/>
      </xdr:nvCxnSpPr>
      <xdr:spPr>
        <a:xfrm flipV="1">
          <a:off x="6972300" y="6351900"/>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120735</xdr:rowOff>
    </xdr:from>
    <xdr:to>
      <xdr:col>15</xdr:col>
      <xdr:colOff>231775</xdr:colOff>
      <xdr:row>37</xdr:row>
      <xdr:rowOff>50885</xdr:rowOff>
    </xdr:to>
    <xdr:sp macro="" textlink="">
      <xdr:nvSpPr>
        <xdr:cNvPr id="311" name="円/楕円 310"/>
        <xdr:cNvSpPr/>
      </xdr:nvSpPr>
      <xdr:spPr>
        <a:xfrm>
          <a:off x="10426700" y="62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35662</xdr:rowOff>
    </xdr:from>
    <xdr:ext cx="534377" cy="259045"/>
    <xdr:sp macro="" textlink="">
      <xdr:nvSpPr>
        <xdr:cNvPr id="312" name="補助費等該当値テキスト"/>
        <xdr:cNvSpPr txBox="1"/>
      </xdr:nvSpPr>
      <xdr:spPr>
        <a:xfrm>
          <a:off x="10528300" y="62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109158</xdr:rowOff>
    </xdr:from>
    <xdr:to>
      <xdr:col>14</xdr:col>
      <xdr:colOff>79375</xdr:colOff>
      <xdr:row>37</xdr:row>
      <xdr:rowOff>39308</xdr:rowOff>
    </xdr:to>
    <xdr:sp macro="" textlink="">
      <xdr:nvSpPr>
        <xdr:cNvPr id="313" name="円/楕円 312"/>
        <xdr:cNvSpPr/>
      </xdr:nvSpPr>
      <xdr:spPr>
        <a:xfrm>
          <a:off x="9588500" y="62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30435</xdr:rowOff>
    </xdr:from>
    <xdr:ext cx="534377" cy="259045"/>
    <xdr:sp macro="" textlink="">
      <xdr:nvSpPr>
        <xdr:cNvPr id="314" name="テキスト ボックス 313"/>
        <xdr:cNvSpPr txBox="1"/>
      </xdr:nvSpPr>
      <xdr:spPr>
        <a:xfrm>
          <a:off x="9372111" y="63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115710</xdr:rowOff>
    </xdr:from>
    <xdr:to>
      <xdr:col>12</xdr:col>
      <xdr:colOff>561975</xdr:colOff>
      <xdr:row>37</xdr:row>
      <xdr:rowOff>45860</xdr:rowOff>
    </xdr:to>
    <xdr:sp macro="" textlink="">
      <xdr:nvSpPr>
        <xdr:cNvPr id="315" name="円/楕円 314"/>
        <xdr:cNvSpPr/>
      </xdr:nvSpPr>
      <xdr:spPr>
        <a:xfrm>
          <a:off x="8699500" y="62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36987</xdr:rowOff>
    </xdr:from>
    <xdr:ext cx="534377" cy="259045"/>
    <xdr:sp macro="" textlink="">
      <xdr:nvSpPr>
        <xdr:cNvPr id="316" name="テキスト ボックス 315"/>
        <xdr:cNvSpPr txBox="1"/>
      </xdr:nvSpPr>
      <xdr:spPr>
        <a:xfrm>
          <a:off x="8483111" y="63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128900</xdr:rowOff>
    </xdr:from>
    <xdr:to>
      <xdr:col>11</xdr:col>
      <xdr:colOff>358775</xdr:colOff>
      <xdr:row>37</xdr:row>
      <xdr:rowOff>59050</xdr:rowOff>
    </xdr:to>
    <xdr:sp macro="" textlink="">
      <xdr:nvSpPr>
        <xdr:cNvPr id="317" name="円/楕円 316"/>
        <xdr:cNvSpPr/>
      </xdr:nvSpPr>
      <xdr:spPr>
        <a:xfrm>
          <a:off x="7810500" y="63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50177</xdr:rowOff>
    </xdr:from>
    <xdr:ext cx="534377" cy="259045"/>
    <xdr:sp macro="" textlink="">
      <xdr:nvSpPr>
        <xdr:cNvPr id="318" name="テキスト ボックス 317"/>
        <xdr:cNvSpPr txBox="1"/>
      </xdr:nvSpPr>
      <xdr:spPr>
        <a:xfrm>
          <a:off x="7594111" y="63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132380</xdr:rowOff>
    </xdr:from>
    <xdr:to>
      <xdr:col>10</xdr:col>
      <xdr:colOff>155575</xdr:colOff>
      <xdr:row>37</xdr:row>
      <xdr:rowOff>62530</xdr:rowOff>
    </xdr:to>
    <xdr:sp macro="" textlink="">
      <xdr:nvSpPr>
        <xdr:cNvPr id="319" name="円/楕円 318"/>
        <xdr:cNvSpPr/>
      </xdr:nvSpPr>
      <xdr:spPr>
        <a:xfrm>
          <a:off x="6921500" y="63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53657</xdr:rowOff>
    </xdr:from>
    <xdr:ext cx="534377" cy="259045"/>
    <xdr:sp macro="" textlink="">
      <xdr:nvSpPr>
        <xdr:cNvPr id="320" name="テキスト ボックス 319"/>
        <xdr:cNvSpPr txBox="1"/>
      </xdr:nvSpPr>
      <xdr:spPr>
        <a:xfrm>
          <a:off x="6705111" y="63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54749</xdr:rowOff>
    </xdr:from>
    <xdr:to>
      <xdr:col>15</xdr:col>
      <xdr:colOff>180975</xdr:colOff>
      <xdr:row>59</xdr:row>
      <xdr:rowOff>79677</xdr:rowOff>
    </xdr:to>
    <xdr:cxnSp macro="">
      <xdr:nvCxnSpPr>
        <xdr:cNvPr id="351" name="直線コネクタ 350"/>
        <xdr:cNvCxnSpPr/>
      </xdr:nvCxnSpPr>
      <xdr:spPr>
        <a:xfrm flipV="1">
          <a:off x="9639300" y="10170299"/>
          <a:ext cx="8382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76814</xdr:rowOff>
    </xdr:from>
    <xdr:to>
      <xdr:col>14</xdr:col>
      <xdr:colOff>28575</xdr:colOff>
      <xdr:row>59</xdr:row>
      <xdr:rowOff>79677</xdr:rowOff>
    </xdr:to>
    <xdr:cxnSp macro="">
      <xdr:nvCxnSpPr>
        <xdr:cNvPr id="354" name="直線コネクタ 353"/>
        <xdr:cNvCxnSpPr/>
      </xdr:nvCxnSpPr>
      <xdr:spPr>
        <a:xfrm>
          <a:off x="8750300" y="10192364"/>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76213</xdr:rowOff>
    </xdr:from>
    <xdr:to>
      <xdr:col>12</xdr:col>
      <xdr:colOff>511175</xdr:colOff>
      <xdr:row>59</xdr:row>
      <xdr:rowOff>76814</xdr:rowOff>
    </xdr:to>
    <xdr:cxnSp macro="">
      <xdr:nvCxnSpPr>
        <xdr:cNvPr id="357" name="直線コネクタ 356"/>
        <xdr:cNvCxnSpPr/>
      </xdr:nvCxnSpPr>
      <xdr:spPr>
        <a:xfrm>
          <a:off x="7861300" y="1019176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76213</xdr:rowOff>
    </xdr:from>
    <xdr:to>
      <xdr:col>11</xdr:col>
      <xdr:colOff>307975</xdr:colOff>
      <xdr:row>59</xdr:row>
      <xdr:rowOff>84607</xdr:rowOff>
    </xdr:to>
    <xdr:cxnSp macro="">
      <xdr:nvCxnSpPr>
        <xdr:cNvPr id="360" name="直線コネクタ 359"/>
        <xdr:cNvCxnSpPr/>
      </xdr:nvCxnSpPr>
      <xdr:spPr>
        <a:xfrm flipV="1">
          <a:off x="6972300" y="10191763"/>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3949</xdr:rowOff>
    </xdr:from>
    <xdr:to>
      <xdr:col>15</xdr:col>
      <xdr:colOff>231775</xdr:colOff>
      <xdr:row>59</xdr:row>
      <xdr:rowOff>105549</xdr:rowOff>
    </xdr:to>
    <xdr:sp macro="" textlink="">
      <xdr:nvSpPr>
        <xdr:cNvPr id="370" name="円/楕円 369"/>
        <xdr:cNvSpPr/>
      </xdr:nvSpPr>
      <xdr:spPr>
        <a:xfrm>
          <a:off x="10426700" y="101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152677</xdr:rowOff>
    </xdr:from>
    <xdr:ext cx="599010" cy="259045"/>
    <xdr:sp macro="" textlink="">
      <xdr:nvSpPr>
        <xdr:cNvPr id="371" name="普通建設事業費該当値テキスト"/>
        <xdr:cNvSpPr txBox="1"/>
      </xdr:nvSpPr>
      <xdr:spPr>
        <a:xfrm>
          <a:off x="10528300" y="1009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135,132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28877</xdr:rowOff>
    </xdr:from>
    <xdr:to>
      <xdr:col>14</xdr:col>
      <xdr:colOff>79375</xdr:colOff>
      <xdr:row>59</xdr:row>
      <xdr:rowOff>130477</xdr:rowOff>
    </xdr:to>
    <xdr:sp macro="" textlink="">
      <xdr:nvSpPr>
        <xdr:cNvPr id="372" name="円/楕円 371"/>
        <xdr:cNvSpPr/>
      </xdr:nvSpPr>
      <xdr:spPr>
        <a:xfrm>
          <a:off x="95885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121604</xdr:rowOff>
    </xdr:from>
    <xdr:ext cx="534377" cy="259045"/>
    <xdr:sp macro="" textlink="">
      <xdr:nvSpPr>
        <xdr:cNvPr id="373" name="テキスト ボックス 372"/>
        <xdr:cNvSpPr txBox="1"/>
      </xdr:nvSpPr>
      <xdr:spPr>
        <a:xfrm>
          <a:off x="9372111" y="1023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26014</xdr:rowOff>
    </xdr:from>
    <xdr:to>
      <xdr:col>12</xdr:col>
      <xdr:colOff>561975</xdr:colOff>
      <xdr:row>59</xdr:row>
      <xdr:rowOff>127614</xdr:rowOff>
    </xdr:to>
    <xdr:sp macro="" textlink="">
      <xdr:nvSpPr>
        <xdr:cNvPr id="374" name="円/楕円 373"/>
        <xdr:cNvSpPr/>
      </xdr:nvSpPr>
      <xdr:spPr>
        <a:xfrm>
          <a:off x="8699500" y="101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118741</xdr:rowOff>
    </xdr:from>
    <xdr:ext cx="534377" cy="259045"/>
    <xdr:sp macro="" textlink="">
      <xdr:nvSpPr>
        <xdr:cNvPr id="375" name="テキスト ボックス 374"/>
        <xdr:cNvSpPr txBox="1"/>
      </xdr:nvSpPr>
      <xdr:spPr>
        <a:xfrm>
          <a:off x="8483111" y="102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25413</xdr:rowOff>
    </xdr:from>
    <xdr:to>
      <xdr:col>11</xdr:col>
      <xdr:colOff>358775</xdr:colOff>
      <xdr:row>59</xdr:row>
      <xdr:rowOff>127013</xdr:rowOff>
    </xdr:to>
    <xdr:sp macro="" textlink="">
      <xdr:nvSpPr>
        <xdr:cNvPr id="376" name="円/楕円 375"/>
        <xdr:cNvSpPr/>
      </xdr:nvSpPr>
      <xdr:spPr>
        <a:xfrm>
          <a:off x="7810500" y="101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118140</xdr:rowOff>
    </xdr:from>
    <xdr:ext cx="534377" cy="259045"/>
    <xdr:sp macro="" textlink="">
      <xdr:nvSpPr>
        <xdr:cNvPr id="377" name="テキスト ボックス 376"/>
        <xdr:cNvSpPr txBox="1"/>
      </xdr:nvSpPr>
      <xdr:spPr>
        <a:xfrm>
          <a:off x="7594111" y="102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33807</xdr:rowOff>
    </xdr:from>
    <xdr:to>
      <xdr:col>10</xdr:col>
      <xdr:colOff>155575</xdr:colOff>
      <xdr:row>59</xdr:row>
      <xdr:rowOff>135407</xdr:rowOff>
    </xdr:to>
    <xdr:sp macro="" textlink="">
      <xdr:nvSpPr>
        <xdr:cNvPr id="378" name="円/楕円 377"/>
        <xdr:cNvSpPr/>
      </xdr:nvSpPr>
      <xdr:spPr>
        <a:xfrm>
          <a:off x="6921500" y="101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126534</xdr:rowOff>
    </xdr:from>
    <xdr:ext cx="534377" cy="259045"/>
    <xdr:sp macro="" textlink="">
      <xdr:nvSpPr>
        <xdr:cNvPr id="379" name="テキスト ボックス 378"/>
        <xdr:cNvSpPr txBox="1"/>
      </xdr:nvSpPr>
      <xdr:spPr>
        <a:xfrm>
          <a:off x="6705111" y="102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7263</xdr:rowOff>
    </xdr:from>
    <xdr:to>
      <xdr:col>15</xdr:col>
      <xdr:colOff>180975</xdr:colOff>
      <xdr:row>79</xdr:row>
      <xdr:rowOff>37722</xdr:rowOff>
    </xdr:to>
    <xdr:cxnSp macro="">
      <xdr:nvCxnSpPr>
        <xdr:cNvPr id="408" name="直線コネクタ 407"/>
        <xdr:cNvCxnSpPr/>
      </xdr:nvCxnSpPr>
      <xdr:spPr>
        <a:xfrm flipV="1">
          <a:off x="9639300" y="13551813"/>
          <a:ext cx="8382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33089</xdr:rowOff>
    </xdr:from>
    <xdr:to>
      <xdr:col>14</xdr:col>
      <xdr:colOff>28575</xdr:colOff>
      <xdr:row>79</xdr:row>
      <xdr:rowOff>37722</xdr:rowOff>
    </xdr:to>
    <xdr:cxnSp macro="">
      <xdr:nvCxnSpPr>
        <xdr:cNvPr id="411" name="直線コネクタ 410"/>
        <xdr:cNvCxnSpPr/>
      </xdr:nvCxnSpPr>
      <xdr:spPr>
        <a:xfrm>
          <a:off x="8750300" y="13577639"/>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127913</xdr:rowOff>
    </xdr:from>
    <xdr:to>
      <xdr:col>15</xdr:col>
      <xdr:colOff>231775</xdr:colOff>
      <xdr:row>79</xdr:row>
      <xdr:rowOff>58063</xdr:rowOff>
    </xdr:to>
    <xdr:sp macro="" textlink="">
      <xdr:nvSpPr>
        <xdr:cNvPr id="421" name="円/楕円 420"/>
        <xdr:cNvSpPr/>
      </xdr:nvSpPr>
      <xdr:spPr>
        <a:xfrm>
          <a:off x="10426700" y="135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87290</xdr:rowOff>
    </xdr:from>
    <xdr:ext cx="534377" cy="259045"/>
    <xdr:sp macro="" textlink="">
      <xdr:nvSpPr>
        <xdr:cNvPr id="422" name="普通建設事業費 （ うち新規整備　）該当値テキスト"/>
        <xdr:cNvSpPr txBox="1"/>
      </xdr:nvSpPr>
      <xdr:spPr>
        <a:xfrm>
          <a:off x="10528300" y="1328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158372</xdr:rowOff>
    </xdr:from>
    <xdr:to>
      <xdr:col>14</xdr:col>
      <xdr:colOff>79375</xdr:colOff>
      <xdr:row>79</xdr:row>
      <xdr:rowOff>88522</xdr:rowOff>
    </xdr:to>
    <xdr:sp macro="" textlink="">
      <xdr:nvSpPr>
        <xdr:cNvPr id="423" name="円/楕円 422"/>
        <xdr:cNvSpPr/>
      </xdr:nvSpPr>
      <xdr:spPr>
        <a:xfrm>
          <a:off x="9588500" y="135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79649</xdr:rowOff>
    </xdr:from>
    <xdr:ext cx="534377" cy="259045"/>
    <xdr:sp macro="" textlink="">
      <xdr:nvSpPr>
        <xdr:cNvPr id="424" name="テキスト ボックス 423"/>
        <xdr:cNvSpPr txBox="1"/>
      </xdr:nvSpPr>
      <xdr:spPr>
        <a:xfrm>
          <a:off x="9372111" y="136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153739</xdr:rowOff>
    </xdr:from>
    <xdr:to>
      <xdr:col>12</xdr:col>
      <xdr:colOff>561975</xdr:colOff>
      <xdr:row>79</xdr:row>
      <xdr:rowOff>83889</xdr:rowOff>
    </xdr:to>
    <xdr:sp macro="" textlink="">
      <xdr:nvSpPr>
        <xdr:cNvPr id="425" name="円/楕円 424"/>
        <xdr:cNvSpPr/>
      </xdr:nvSpPr>
      <xdr:spPr>
        <a:xfrm>
          <a:off x="8699500" y="135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75016</xdr:rowOff>
    </xdr:from>
    <xdr:ext cx="534377" cy="259045"/>
    <xdr:sp macro="" textlink="">
      <xdr:nvSpPr>
        <xdr:cNvPr id="426" name="テキスト ボックス 425"/>
        <xdr:cNvSpPr txBox="1"/>
      </xdr:nvSpPr>
      <xdr:spPr>
        <a:xfrm>
          <a:off x="8483111" y="136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160457</xdr:rowOff>
    </xdr:from>
    <xdr:to>
      <xdr:col>15</xdr:col>
      <xdr:colOff>180975</xdr:colOff>
      <xdr:row>98</xdr:row>
      <xdr:rowOff>10134</xdr:rowOff>
    </xdr:to>
    <xdr:cxnSp macro="">
      <xdr:nvCxnSpPr>
        <xdr:cNvPr id="453" name="直線コネクタ 452"/>
        <xdr:cNvCxnSpPr/>
      </xdr:nvCxnSpPr>
      <xdr:spPr>
        <a:xfrm flipV="1">
          <a:off x="9639300" y="16791107"/>
          <a:ext cx="8382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141546</xdr:rowOff>
    </xdr:from>
    <xdr:to>
      <xdr:col>14</xdr:col>
      <xdr:colOff>28575</xdr:colOff>
      <xdr:row>98</xdr:row>
      <xdr:rowOff>10134</xdr:rowOff>
    </xdr:to>
    <xdr:cxnSp macro="">
      <xdr:nvCxnSpPr>
        <xdr:cNvPr id="456" name="直線コネクタ 455"/>
        <xdr:cNvCxnSpPr/>
      </xdr:nvCxnSpPr>
      <xdr:spPr>
        <a:xfrm>
          <a:off x="8750300" y="16772196"/>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109657</xdr:rowOff>
    </xdr:from>
    <xdr:to>
      <xdr:col>15</xdr:col>
      <xdr:colOff>231775</xdr:colOff>
      <xdr:row>98</xdr:row>
      <xdr:rowOff>39807</xdr:rowOff>
    </xdr:to>
    <xdr:sp macro="" textlink="">
      <xdr:nvSpPr>
        <xdr:cNvPr id="466" name="円/楕円 465"/>
        <xdr:cNvSpPr/>
      </xdr:nvSpPr>
      <xdr:spPr>
        <a:xfrm>
          <a:off x="10426700" y="167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88084</xdr:rowOff>
    </xdr:from>
    <xdr:ext cx="534377" cy="259045"/>
    <xdr:sp macro="" textlink="">
      <xdr:nvSpPr>
        <xdr:cNvPr id="467" name="普通建設事業費 （ うち更新整備　）該当値テキスト"/>
        <xdr:cNvSpPr txBox="1"/>
      </xdr:nvSpPr>
      <xdr:spPr>
        <a:xfrm>
          <a:off x="10528300" y="167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130784</xdr:rowOff>
    </xdr:from>
    <xdr:to>
      <xdr:col>14</xdr:col>
      <xdr:colOff>79375</xdr:colOff>
      <xdr:row>98</xdr:row>
      <xdr:rowOff>60934</xdr:rowOff>
    </xdr:to>
    <xdr:sp macro="" textlink="">
      <xdr:nvSpPr>
        <xdr:cNvPr id="468" name="円/楕円 467"/>
        <xdr:cNvSpPr/>
      </xdr:nvSpPr>
      <xdr:spPr>
        <a:xfrm>
          <a:off x="9588500" y="167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52061</xdr:rowOff>
    </xdr:from>
    <xdr:ext cx="534377" cy="259045"/>
    <xdr:sp macro="" textlink="">
      <xdr:nvSpPr>
        <xdr:cNvPr id="469" name="テキスト ボックス 468"/>
        <xdr:cNvSpPr txBox="1"/>
      </xdr:nvSpPr>
      <xdr:spPr>
        <a:xfrm>
          <a:off x="9372111" y="168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90746</xdr:rowOff>
    </xdr:from>
    <xdr:to>
      <xdr:col>12</xdr:col>
      <xdr:colOff>561975</xdr:colOff>
      <xdr:row>98</xdr:row>
      <xdr:rowOff>20896</xdr:rowOff>
    </xdr:to>
    <xdr:sp macro="" textlink="">
      <xdr:nvSpPr>
        <xdr:cNvPr id="470" name="円/楕円 469"/>
        <xdr:cNvSpPr/>
      </xdr:nvSpPr>
      <xdr:spPr>
        <a:xfrm>
          <a:off x="8699500" y="167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12023</xdr:rowOff>
    </xdr:from>
    <xdr:ext cx="534377" cy="259045"/>
    <xdr:sp macro="" textlink="">
      <xdr:nvSpPr>
        <xdr:cNvPr id="471" name="テキスト ボックス 470"/>
        <xdr:cNvSpPr txBox="1"/>
      </xdr:nvSpPr>
      <xdr:spPr>
        <a:xfrm>
          <a:off x="8483111" y="1681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132666</xdr:rowOff>
    </xdr:from>
    <xdr:to>
      <xdr:col>23</xdr:col>
      <xdr:colOff>517525</xdr:colOff>
      <xdr:row>38</xdr:row>
      <xdr:rowOff>137958</xdr:rowOff>
    </xdr:to>
    <xdr:cxnSp macro="">
      <xdr:nvCxnSpPr>
        <xdr:cNvPr id="498" name="直線コネクタ 497"/>
        <xdr:cNvCxnSpPr/>
      </xdr:nvCxnSpPr>
      <xdr:spPr>
        <a:xfrm>
          <a:off x="15481300" y="6647766"/>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132666</xdr:rowOff>
    </xdr:from>
    <xdr:to>
      <xdr:col>22</xdr:col>
      <xdr:colOff>365125</xdr:colOff>
      <xdr:row>38</xdr:row>
      <xdr:rowOff>136943</xdr:rowOff>
    </xdr:to>
    <xdr:cxnSp macro="">
      <xdr:nvCxnSpPr>
        <xdr:cNvPr id="501" name="直線コネクタ 500"/>
        <xdr:cNvCxnSpPr/>
      </xdr:nvCxnSpPr>
      <xdr:spPr>
        <a:xfrm flipV="1">
          <a:off x="14592300" y="6647766"/>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133517</xdr:rowOff>
    </xdr:from>
    <xdr:to>
      <xdr:col>21</xdr:col>
      <xdr:colOff>161925</xdr:colOff>
      <xdr:row>38</xdr:row>
      <xdr:rowOff>136943</xdr:rowOff>
    </xdr:to>
    <xdr:cxnSp macro="">
      <xdr:nvCxnSpPr>
        <xdr:cNvPr id="504" name="直線コネクタ 503"/>
        <xdr:cNvCxnSpPr/>
      </xdr:nvCxnSpPr>
      <xdr:spPr>
        <a:xfrm>
          <a:off x="13703300" y="6648617"/>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34548</xdr:rowOff>
    </xdr:from>
    <xdr:to>
      <xdr:col>19</xdr:col>
      <xdr:colOff>644525</xdr:colOff>
      <xdr:row>38</xdr:row>
      <xdr:rowOff>133517</xdr:rowOff>
    </xdr:to>
    <xdr:cxnSp macro="">
      <xdr:nvCxnSpPr>
        <xdr:cNvPr id="507" name="直線コネクタ 506"/>
        <xdr:cNvCxnSpPr/>
      </xdr:nvCxnSpPr>
      <xdr:spPr>
        <a:xfrm>
          <a:off x="12814300" y="6549648"/>
          <a:ext cx="889000" cy="9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87158</xdr:rowOff>
    </xdr:from>
    <xdr:to>
      <xdr:col>23</xdr:col>
      <xdr:colOff>568325</xdr:colOff>
      <xdr:row>39</xdr:row>
      <xdr:rowOff>17308</xdr:rowOff>
    </xdr:to>
    <xdr:sp macro="" textlink="">
      <xdr:nvSpPr>
        <xdr:cNvPr id="517" name="円/楕円 516"/>
        <xdr:cNvSpPr/>
      </xdr:nvSpPr>
      <xdr:spPr>
        <a:xfrm>
          <a:off x="16268700" y="66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81866</xdr:rowOff>
    </xdr:from>
    <xdr:to>
      <xdr:col>22</xdr:col>
      <xdr:colOff>415925</xdr:colOff>
      <xdr:row>39</xdr:row>
      <xdr:rowOff>12016</xdr:rowOff>
    </xdr:to>
    <xdr:sp macro="" textlink="">
      <xdr:nvSpPr>
        <xdr:cNvPr id="519" name="円/楕円 518"/>
        <xdr:cNvSpPr/>
      </xdr:nvSpPr>
      <xdr:spPr>
        <a:xfrm>
          <a:off x="15430500" y="65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3143</xdr:rowOff>
    </xdr:from>
    <xdr:ext cx="469744" cy="259045"/>
    <xdr:sp macro="" textlink="">
      <xdr:nvSpPr>
        <xdr:cNvPr id="520" name="テキスト ボックス 519"/>
        <xdr:cNvSpPr txBox="1"/>
      </xdr:nvSpPr>
      <xdr:spPr>
        <a:xfrm>
          <a:off x="15246427" y="66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86143</xdr:rowOff>
    </xdr:from>
    <xdr:to>
      <xdr:col>21</xdr:col>
      <xdr:colOff>212725</xdr:colOff>
      <xdr:row>39</xdr:row>
      <xdr:rowOff>16293</xdr:rowOff>
    </xdr:to>
    <xdr:sp macro="" textlink="">
      <xdr:nvSpPr>
        <xdr:cNvPr id="521" name="円/楕円 520"/>
        <xdr:cNvSpPr/>
      </xdr:nvSpPr>
      <xdr:spPr>
        <a:xfrm>
          <a:off x="14541500" y="66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7420</xdr:rowOff>
    </xdr:from>
    <xdr:ext cx="469744" cy="259045"/>
    <xdr:sp macro="" textlink="">
      <xdr:nvSpPr>
        <xdr:cNvPr id="522" name="テキスト ボックス 521"/>
        <xdr:cNvSpPr txBox="1"/>
      </xdr:nvSpPr>
      <xdr:spPr>
        <a:xfrm>
          <a:off x="14357427" y="66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82717</xdr:rowOff>
    </xdr:from>
    <xdr:to>
      <xdr:col>20</xdr:col>
      <xdr:colOff>9525</xdr:colOff>
      <xdr:row>39</xdr:row>
      <xdr:rowOff>12867</xdr:rowOff>
    </xdr:to>
    <xdr:sp macro="" textlink="">
      <xdr:nvSpPr>
        <xdr:cNvPr id="523" name="円/楕円 522"/>
        <xdr:cNvSpPr/>
      </xdr:nvSpPr>
      <xdr:spPr>
        <a:xfrm>
          <a:off x="13652500" y="6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3994</xdr:rowOff>
    </xdr:from>
    <xdr:ext cx="469744" cy="259045"/>
    <xdr:sp macro="" textlink="">
      <xdr:nvSpPr>
        <xdr:cNvPr id="524" name="テキスト ボックス 523"/>
        <xdr:cNvSpPr txBox="1"/>
      </xdr:nvSpPr>
      <xdr:spPr>
        <a:xfrm>
          <a:off x="13468427" y="66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155199</xdr:rowOff>
    </xdr:from>
    <xdr:to>
      <xdr:col>18</xdr:col>
      <xdr:colOff>492125</xdr:colOff>
      <xdr:row>38</xdr:row>
      <xdr:rowOff>85348</xdr:rowOff>
    </xdr:to>
    <xdr:sp macro="" textlink="">
      <xdr:nvSpPr>
        <xdr:cNvPr id="525" name="円/楕円 524"/>
        <xdr:cNvSpPr/>
      </xdr:nvSpPr>
      <xdr:spPr>
        <a:xfrm>
          <a:off x="12763500" y="64988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101876</xdr:rowOff>
    </xdr:from>
    <xdr:ext cx="534377" cy="259045"/>
    <xdr:sp macro="" textlink="">
      <xdr:nvSpPr>
        <xdr:cNvPr id="526" name="テキスト ボックス 525"/>
        <xdr:cNvSpPr txBox="1"/>
      </xdr:nvSpPr>
      <xdr:spPr>
        <a:xfrm>
          <a:off x="12547111" y="62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117480</xdr:rowOff>
    </xdr:from>
    <xdr:to>
      <xdr:col>23</xdr:col>
      <xdr:colOff>517525</xdr:colOff>
      <xdr:row>76</xdr:row>
      <xdr:rowOff>119943</xdr:rowOff>
    </xdr:to>
    <xdr:cxnSp macro="">
      <xdr:nvCxnSpPr>
        <xdr:cNvPr id="600" name="直線コネクタ 599"/>
        <xdr:cNvCxnSpPr/>
      </xdr:nvCxnSpPr>
      <xdr:spPr>
        <a:xfrm flipV="1">
          <a:off x="15481300" y="13147680"/>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106341</xdr:rowOff>
    </xdr:from>
    <xdr:to>
      <xdr:col>22</xdr:col>
      <xdr:colOff>365125</xdr:colOff>
      <xdr:row>76</xdr:row>
      <xdr:rowOff>119943</xdr:rowOff>
    </xdr:to>
    <xdr:cxnSp macro="">
      <xdr:nvCxnSpPr>
        <xdr:cNvPr id="603" name="直線コネクタ 602"/>
        <xdr:cNvCxnSpPr/>
      </xdr:nvCxnSpPr>
      <xdr:spPr>
        <a:xfrm>
          <a:off x="14592300" y="1313654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79646</xdr:rowOff>
    </xdr:from>
    <xdr:to>
      <xdr:col>21</xdr:col>
      <xdr:colOff>161925</xdr:colOff>
      <xdr:row>76</xdr:row>
      <xdr:rowOff>106341</xdr:rowOff>
    </xdr:to>
    <xdr:cxnSp macro="">
      <xdr:nvCxnSpPr>
        <xdr:cNvPr id="606" name="直線コネクタ 605"/>
        <xdr:cNvCxnSpPr/>
      </xdr:nvCxnSpPr>
      <xdr:spPr>
        <a:xfrm>
          <a:off x="13703300" y="13109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75874</xdr:rowOff>
    </xdr:from>
    <xdr:to>
      <xdr:col>19</xdr:col>
      <xdr:colOff>644525</xdr:colOff>
      <xdr:row>76</xdr:row>
      <xdr:rowOff>79646</xdr:rowOff>
    </xdr:to>
    <xdr:cxnSp macro="">
      <xdr:nvCxnSpPr>
        <xdr:cNvPr id="609" name="直線コネクタ 608"/>
        <xdr:cNvCxnSpPr/>
      </xdr:nvCxnSpPr>
      <xdr:spPr>
        <a:xfrm>
          <a:off x="12814300" y="13106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66680</xdr:rowOff>
    </xdr:from>
    <xdr:to>
      <xdr:col>23</xdr:col>
      <xdr:colOff>568325</xdr:colOff>
      <xdr:row>76</xdr:row>
      <xdr:rowOff>168280</xdr:rowOff>
    </xdr:to>
    <xdr:sp macro="" textlink="">
      <xdr:nvSpPr>
        <xdr:cNvPr id="619" name="円/楕円 618"/>
        <xdr:cNvSpPr/>
      </xdr:nvSpPr>
      <xdr:spPr>
        <a:xfrm>
          <a:off x="16268700" y="130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45107</xdr:rowOff>
    </xdr:from>
    <xdr:ext cx="534377" cy="259045"/>
    <xdr:sp macro="" textlink="">
      <xdr:nvSpPr>
        <xdr:cNvPr id="620" name="公債費該当値テキスト"/>
        <xdr:cNvSpPr txBox="1"/>
      </xdr:nvSpPr>
      <xdr:spPr>
        <a:xfrm>
          <a:off x="16370300" y="130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69143</xdr:rowOff>
    </xdr:from>
    <xdr:to>
      <xdr:col>22</xdr:col>
      <xdr:colOff>415925</xdr:colOff>
      <xdr:row>76</xdr:row>
      <xdr:rowOff>170743</xdr:rowOff>
    </xdr:to>
    <xdr:sp macro="" textlink="">
      <xdr:nvSpPr>
        <xdr:cNvPr id="621" name="円/楕円 620"/>
        <xdr:cNvSpPr/>
      </xdr:nvSpPr>
      <xdr:spPr>
        <a:xfrm>
          <a:off x="15430500" y="13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161870</xdr:rowOff>
    </xdr:from>
    <xdr:ext cx="534377" cy="259045"/>
    <xdr:sp macro="" textlink="">
      <xdr:nvSpPr>
        <xdr:cNvPr id="622" name="テキスト ボックス 621"/>
        <xdr:cNvSpPr txBox="1"/>
      </xdr:nvSpPr>
      <xdr:spPr>
        <a:xfrm>
          <a:off x="15214111" y="131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55541</xdr:rowOff>
    </xdr:from>
    <xdr:to>
      <xdr:col>21</xdr:col>
      <xdr:colOff>212725</xdr:colOff>
      <xdr:row>76</xdr:row>
      <xdr:rowOff>157141</xdr:rowOff>
    </xdr:to>
    <xdr:sp macro="" textlink="">
      <xdr:nvSpPr>
        <xdr:cNvPr id="623" name="円/楕円 622"/>
        <xdr:cNvSpPr/>
      </xdr:nvSpPr>
      <xdr:spPr>
        <a:xfrm>
          <a:off x="14541500" y="130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148268</xdr:rowOff>
    </xdr:from>
    <xdr:ext cx="534377" cy="259045"/>
    <xdr:sp macro="" textlink="">
      <xdr:nvSpPr>
        <xdr:cNvPr id="624" name="テキスト ボックス 623"/>
        <xdr:cNvSpPr txBox="1"/>
      </xdr:nvSpPr>
      <xdr:spPr>
        <a:xfrm>
          <a:off x="14325111" y="1317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28846</xdr:rowOff>
    </xdr:from>
    <xdr:to>
      <xdr:col>20</xdr:col>
      <xdr:colOff>9525</xdr:colOff>
      <xdr:row>76</xdr:row>
      <xdr:rowOff>130446</xdr:rowOff>
    </xdr:to>
    <xdr:sp macro="" textlink="">
      <xdr:nvSpPr>
        <xdr:cNvPr id="625" name="円/楕円 624"/>
        <xdr:cNvSpPr/>
      </xdr:nvSpPr>
      <xdr:spPr>
        <a:xfrm>
          <a:off x="13652500" y="1305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121573</xdr:rowOff>
    </xdr:from>
    <xdr:ext cx="534377" cy="259045"/>
    <xdr:sp macro="" textlink="">
      <xdr:nvSpPr>
        <xdr:cNvPr id="626" name="テキスト ボックス 625"/>
        <xdr:cNvSpPr txBox="1"/>
      </xdr:nvSpPr>
      <xdr:spPr>
        <a:xfrm>
          <a:off x="13436111" y="1315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25074</xdr:rowOff>
    </xdr:from>
    <xdr:to>
      <xdr:col>18</xdr:col>
      <xdr:colOff>492125</xdr:colOff>
      <xdr:row>76</xdr:row>
      <xdr:rowOff>126674</xdr:rowOff>
    </xdr:to>
    <xdr:sp macro="" textlink="">
      <xdr:nvSpPr>
        <xdr:cNvPr id="627" name="円/楕円 626"/>
        <xdr:cNvSpPr/>
      </xdr:nvSpPr>
      <xdr:spPr>
        <a:xfrm>
          <a:off x="12763500" y="130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117801</xdr:rowOff>
    </xdr:from>
    <xdr:ext cx="534377" cy="259045"/>
    <xdr:sp macro="" textlink="">
      <xdr:nvSpPr>
        <xdr:cNvPr id="628" name="テキスト ボックス 627"/>
        <xdr:cNvSpPr txBox="1"/>
      </xdr:nvSpPr>
      <xdr:spPr>
        <a:xfrm>
          <a:off x="12547111" y="131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122535</xdr:rowOff>
    </xdr:from>
    <xdr:to>
      <xdr:col>23</xdr:col>
      <xdr:colOff>517525</xdr:colOff>
      <xdr:row>98</xdr:row>
      <xdr:rowOff>125192</xdr:rowOff>
    </xdr:to>
    <xdr:cxnSp macro="">
      <xdr:nvCxnSpPr>
        <xdr:cNvPr id="655" name="直線コネクタ 654"/>
        <xdr:cNvCxnSpPr/>
      </xdr:nvCxnSpPr>
      <xdr:spPr>
        <a:xfrm>
          <a:off x="15481300" y="16924635"/>
          <a:ext cx="8382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122535</xdr:rowOff>
    </xdr:from>
    <xdr:to>
      <xdr:col>22</xdr:col>
      <xdr:colOff>365125</xdr:colOff>
      <xdr:row>98</xdr:row>
      <xdr:rowOff>125695</xdr:rowOff>
    </xdr:to>
    <xdr:cxnSp macro="">
      <xdr:nvCxnSpPr>
        <xdr:cNvPr id="658" name="直線コネクタ 657"/>
        <xdr:cNvCxnSpPr/>
      </xdr:nvCxnSpPr>
      <xdr:spPr>
        <a:xfrm flipV="1">
          <a:off x="14592300" y="16924635"/>
          <a:ext cx="8890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121183</xdr:rowOff>
    </xdr:from>
    <xdr:to>
      <xdr:col>21</xdr:col>
      <xdr:colOff>161925</xdr:colOff>
      <xdr:row>98</xdr:row>
      <xdr:rowOff>125695</xdr:rowOff>
    </xdr:to>
    <xdr:cxnSp macro="">
      <xdr:nvCxnSpPr>
        <xdr:cNvPr id="661" name="直線コネクタ 660"/>
        <xdr:cNvCxnSpPr/>
      </xdr:nvCxnSpPr>
      <xdr:spPr>
        <a:xfrm>
          <a:off x="13703300" y="16923283"/>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116664</xdr:rowOff>
    </xdr:from>
    <xdr:to>
      <xdr:col>19</xdr:col>
      <xdr:colOff>644525</xdr:colOff>
      <xdr:row>98</xdr:row>
      <xdr:rowOff>121183</xdr:rowOff>
    </xdr:to>
    <xdr:cxnSp macro="">
      <xdr:nvCxnSpPr>
        <xdr:cNvPr id="664" name="直線コネクタ 663"/>
        <xdr:cNvCxnSpPr/>
      </xdr:nvCxnSpPr>
      <xdr:spPr>
        <a:xfrm>
          <a:off x="12814300" y="16918764"/>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74392</xdr:rowOff>
    </xdr:from>
    <xdr:to>
      <xdr:col>23</xdr:col>
      <xdr:colOff>568325</xdr:colOff>
      <xdr:row>99</xdr:row>
      <xdr:rowOff>4542</xdr:rowOff>
    </xdr:to>
    <xdr:sp macro="" textlink="">
      <xdr:nvSpPr>
        <xdr:cNvPr id="674" name="円/楕円 673"/>
        <xdr:cNvSpPr/>
      </xdr:nvSpPr>
      <xdr:spPr>
        <a:xfrm>
          <a:off x="16268700" y="168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534377" cy="259045"/>
    <xdr:sp macro="" textlink="">
      <xdr:nvSpPr>
        <xdr:cNvPr id="675" name="積立金該当値テキスト"/>
        <xdr:cNvSpPr txBox="1"/>
      </xdr:nvSpPr>
      <xdr:spPr>
        <a:xfrm>
          <a:off x="16370300" y="168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71735</xdr:rowOff>
    </xdr:from>
    <xdr:to>
      <xdr:col>22</xdr:col>
      <xdr:colOff>415925</xdr:colOff>
      <xdr:row>99</xdr:row>
      <xdr:rowOff>1885</xdr:rowOff>
    </xdr:to>
    <xdr:sp macro="" textlink="">
      <xdr:nvSpPr>
        <xdr:cNvPr id="676" name="円/楕円 675"/>
        <xdr:cNvSpPr/>
      </xdr:nvSpPr>
      <xdr:spPr>
        <a:xfrm>
          <a:off x="15430500" y="168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164462</xdr:rowOff>
    </xdr:from>
    <xdr:ext cx="534377" cy="259045"/>
    <xdr:sp macro="" textlink="">
      <xdr:nvSpPr>
        <xdr:cNvPr id="677" name="テキスト ボックス 676"/>
        <xdr:cNvSpPr txBox="1"/>
      </xdr:nvSpPr>
      <xdr:spPr>
        <a:xfrm>
          <a:off x="15214111" y="169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74895</xdr:rowOff>
    </xdr:from>
    <xdr:to>
      <xdr:col>21</xdr:col>
      <xdr:colOff>212725</xdr:colOff>
      <xdr:row>99</xdr:row>
      <xdr:rowOff>5045</xdr:rowOff>
    </xdr:to>
    <xdr:sp macro="" textlink="">
      <xdr:nvSpPr>
        <xdr:cNvPr id="678" name="円/楕円 677"/>
        <xdr:cNvSpPr/>
      </xdr:nvSpPr>
      <xdr:spPr>
        <a:xfrm>
          <a:off x="145415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167622</xdr:rowOff>
    </xdr:from>
    <xdr:ext cx="534377" cy="259045"/>
    <xdr:sp macro="" textlink="">
      <xdr:nvSpPr>
        <xdr:cNvPr id="679" name="テキスト ボックス 678"/>
        <xdr:cNvSpPr txBox="1"/>
      </xdr:nvSpPr>
      <xdr:spPr>
        <a:xfrm>
          <a:off x="14325111" y="169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70383</xdr:rowOff>
    </xdr:from>
    <xdr:to>
      <xdr:col>20</xdr:col>
      <xdr:colOff>9525</xdr:colOff>
      <xdr:row>99</xdr:row>
      <xdr:rowOff>533</xdr:rowOff>
    </xdr:to>
    <xdr:sp macro="" textlink="">
      <xdr:nvSpPr>
        <xdr:cNvPr id="680" name="円/楕円 679"/>
        <xdr:cNvSpPr/>
      </xdr:nvSpPr>
      <xdr:spPr>
        <a:xfrm>
          <a:off x="136525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163110</xdr:rowOff>
    </xdr:from>
    <xdr:ext cx="534377" cy="259045"/>
    <xdr:sp macro="" textlink="">
      <xdr:nvSpPr>
        <xdr:cNvPr id="681" name="テキスト ボックス 680"/>
        <xdr:cNvSpPr txBox="1"/>
      </xdr:nvSpPr>
      <xdr:spPr>
        <a:xfrm>
          <a:off x="13436111" y="169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65864</xdr:rowOff>
    </xdr:from>
    <xdr:to>
      <xdr:col>18</xdr:col>
      <xdr:colOff>492125</xdr:colOff>
      <xdr:row>98</xdr:row>
      <xdr:rowOff>167464</xdr:rowOff>
    </xdr:to>
    <xdr:sp macro="" textlink="">
      <xdr:nvSpPr>
        <xdr:cNvPr id="682" name="円/楕円 681"/>
        <xdr:cNvSpPr/>
      </xdr:nvSpPr>
      <xdr:spPr>
        <a:xfrm>
          <a:off x="12763500" y="168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158591</xdr:rowOff>
    </xdr:from>
    <xdr:ext cx="534377" cy="259045"/>
    <xdr:sp macro="" textlink="">
      <xdr:nvSpPr>
        <xdr:cNvPr id="683" name="テキスト ボックス 682"/>
        <xdr:cNvSpPr txBox="1"/>
      </xdr:nvSpPr>
      <xdr:spPr>
        <a:xfrm>
          <a:off x="12547111" y="169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94803</xdr:rowOff>
    </xdr:from>
    <xdr:to>
      <xdr:col>32</xdr:col>
      <xdr:colOff>187325</xdr:colOff>
      <xdr:row>37</xdr:row>
      <xdr:rowOff>105364</xdr:rowOff>
    </xdr:to>
    <xdr:cxnSp macro="">
      <xdr:nvCxnSpPr>
        <xdr:cNvPr id="710" name="直線コネクタ 709"/>
        <xdr:cNvCxnSpPr/>
      </xdr:nvCxnSpPr>
      <xdr:spPr>
        <a:xfrm flipV="1">
          <a:off x="21323300" y="6095553"/>
          <a:ext cx="838200" cy="35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105364</xdr:rowOff>
    </xdr:from>
    <xdr:to>
      <xdr:col>31</xdr:col>
      <xdr:colOff>34925</xdr:colOff>
      <xdr:row>37</xdr:row>
      <xdr:rowOff>143952</xdr:rowOff>
    </xdr:to>
    <xdr:cxnSp macro="">
      <xdr:nvCxnSpPr>
        <xdr:cNvPr id="713" name="直線コネクタ 712"/>
        <xdr:cNvCxnSpPr/>
      </xdr:nvCxnSpPr>
      <xdr:spPr>
        <a:xfrm flipV="1">
          <a:off x="20434300" y="6449014"/>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143952</xdr:rowOff>
    </xdr:from>
    <xdr:to>
      <xdr:col>29</xdr:col>
      <xdr:colOff>517525</xdr:colOff>
      <xdr:row>38</xdr:row>
      <xdr:rowOff>51826</xdr:rowOff>
    </xdr:to>
    <xdr:cxnSp macro="">
      <xdr:nvCxnSpPr>
        <xdr:cNvPr id="716" name="直線コネクタ 715"/>
        <xdr:cNvCxnSpPr/>
      </xdr:nvCxnSpPr>
      <xdr:spPr>
        <a:xfrm flipV="1">
          <a:off x="19545300" y="648760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9627</xdr:rowOff>
    </xdr:from>
    <xdr:to>
      <xdr:col>28</xdr:col>
      <xdr:colOff>314325</xdr:colOff>
      <xdr:row>38</xdr:row>
      <xdr:rowOff>51826</xdr:rowOff>
    </xdr:to>
    <xdr:cxnSp macro="">
      <xdr:nvCxnSpPr>
        <xdr:cNvPr id="719" name="直線コネクタ 718"/>
        <xdr:cNvCxnSpPr/>
      </xdr:nvCxnSpPr>
      <xdr:spPr>
        <a:xfrm>
          <a:off x="18656300" y="6524727"/>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44003</xdr:rowOff>
    </xdr:from>
    <xdr:to>
      <xdr:col>32</xdr:col>
      <xdr:colOff>238125</xdr:colOff>
      <xdr:row>35</xdr:row>
      <xdr:rowOff>145603</xdr:rowOff>
    </xdr:to>
    <xdr:sp macro="" textlink="">
      <xdr:nvSpPr>
        <xdr:cNvPr id="729" name="円/楕円 728"/>
        <xdr:cNvSpPr/>
      </xdr:nvSpPr>
      <xdr:spPr>
        <a:xfrm>
          <a:off x="22110700" y="604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66880</xdr:rowOff>
    </xdr:from>
    <xdr:ext cx="534377" cy="259045"/>
    <xdr:sp macro="" textlink="">
      <xdr:nvSpPr>
        <xdr:cNvPr id="730" name="投資及び出資金該当値テキスト"/>
        <xdr:cNvSpPr txBox="1"/>
      </xdr:nvSpPr>
      <xdr:spPr>
        <a:xfrm>
          <a:off x="22212300" y="589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54564</xdr:rowOff>
    </xdr:from>
    <xdr:to>
      <xdr:col>31</xdr:col>
      <xdr:colOff>85725</xdr:colOff>
      <xdr:row>37</xdr:row>
      <xdr:rowOff>156164</xdr:rowOff>
    </xdr:to>
    <xdr:sp macro="" textlink="">
      <xdr:nvSpPr>
        <xdr:cNvPr id="731" name="円/楕円 730"/>
        <xdr:cNvSpPr/>
      </xdr:nvSpPr>
      <xdr:spPr>
        <a:xfrm>
          <a:off x="212725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1241</xdr:rowOff>
    </xdr:from>
    <xdr:ext cx="469744" cy="259045"/>
    <xdr:sp macro="" textlink="">
      <xdr:nvSpPr>
        <xdr:cNvPr id="732" name="テキスト ボックス 731"/>
        <xdr:cNvSpPr txBox="1"/>
      </xdr:nvSpPr>
      <xdr:spPr>
        <a:xfrm>
          <a:off x="21088427" y="617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93152</xdr:rowOff>
    </xdr:from>
    <xdr:to>
      <xdr:col>29</xdr:col>
      <xdr:colOff>568325</xdr:colOff>
      <xdr:row>38</xdr:row>
      <xdr:rowOff>23302</xdr:rowOff>
    </xdr:to>
    <xdr:sp macro="" textlink="">
      <xdr:nvSpPr>
        <xdr:cNvPr id="733" name="円/楕円 732"/>
        <xdr:cNvSpPr/>
      </xdr:nvSpPr>
      <xdr:spPr>
        <a:xfrm>
          <a:off x="20383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39829</xdr:rowOff>
    </xdr:from>
    <xdr:ext cx="469744" cy="259045"/>
    <xdr:sp macro="" textlink="">
      <xdr:nvSpPr>
        <xdr:cNvPr id="734" name="テキスト ボックス 733"/>
        <xdr:cNvSpPr txBox="1"/>
      </xdr:nvSpPr>
      <xdr:spPr>
        <a:xfrm>
          <a:off x="20199427" y="62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1026</xdr:rowOff>
    </xdr:from>
    <xdr:to>
      <xdr:col>28</xdr:col>
      <xdr:colOff>365125</xdr:colOff>
      <xdr:row>38</xdr:row>
      <xdr:rowOff>102626</xdr:rowOff>
    </xdr:to>
    <xdr:sp macro="" textlink="">
      <xdr:nvSpPr>
        <xdr:cNvPr id="735" name="円/楕円 734"/>
        <xdr:cNvSpPr/>
      </xdr:nvSpPr>
      <xdr:spPr>
        <a:xfrm>
          <a:off x="19494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93753</xdr:rowOff>
    </xdr:from>
    <xdr:ext cx="469744" cy="259045"/>
    <xdr:sp macro="" textlink="">
      <xdr:nvSpPr>
        <xdr:cNvPr id="736" name="テキスト ボックス 735"/>
        <xdr:cNvSpPr txBox="1"/>
      </xdr:nvSpPr>
      <xdr:spPr>
        <a:xfrm>
          <a:off x="19310427" y="660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130277</xdr:rowOff>
    </xdr:from>
    <xdr:to>
      <xdr:col>27</xdr:col>
      <xdr:colOff>161925</xdr:colOff>
      <xdr:row>38</xdr:row>
      <xdr:rowOff>60427</xdr:rowOff>
    </xdr:to>
    <xdr:sp macro="" textlink="">
      <xdr:nvSpPr>
        <xdr:cNvPr id="737" name="円/楕円 736"/>
        <xdr:cNvSpPr/>
      </xdr:nvSpPr>
      <xdr:spPr>
        <a:xfrm>
          <a:off x="18605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51554</xdr:rowOff>
    </xdr:from>
    <xdr:ext cx="469744" cy="259045"/>
    <xdr:sp macro="" textlink="">
      <xdr:nvSpPr>
        <xdr:cNvPr id="738" name="テキスト ボックス 737"/>
        <xdr:cNvSpPr txBox="1"/>
      </xdr:nvSpPr>
      <xdr:spPr>
        <a:xfrm>
          <a:off x="18421427" y="656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32944</xdr:rowOff>
    </xdr:from>
    <xdr:to>
      <xdr:col>32</xdr:col>
      <xdr:colOff>187325</xdr:colOff>
      <xdr:row>59</xdr:row>
      <xdr:rowOff>33222</xdr:rowOff>
    </xdr:to>
    <xdr:cxnSp macro="">
      <xdr:nvCxnSpPr>
        <xdr:cNvPr id="767" name="直線コネクタ 766"/>
        <xdr:cNvCxnSpPr/>
      </xdr:nvCxnSpPr>
      <xdr:spPr>
        <a:xfrm flipV="1">
          <a:off x="21323300" y="10148494"/>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33222</xdr:rowOff>
    </xdr:from>
    <xdr:to>
      <xdr:col>31</xdr:col>
      <xdr:colOff>34925</xdr:colOff>
      <xdr:row>59</xdr:row>
      <xdr:rowOff>33336</xdr:rowOff>
    </xdr:to>
    <xdr:cxnSp macro="">
      <xdr:nvCxnSpPr>
        <xdr:cNvPr id="770" name="直線コネクタ 769"/>
        <xdr:cNvCxnSpPr/>
      </xdr:nvCxnSpPr>
      <xdr:spPr>
        <a:xfrm flipV="1">
          <a:off x="20434300" y="1014877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33336</xdr:rowOff>
    </xdr:from>
    <xdr:to>
      <xdr:col>29</xdr:col>
      <xdr:colOff>517525</xdr:colOff>
      <xdr:row>59</xdr:row>
      <xdr:rowOff>33443</xdr:rowOff>
    </xdr:to>
    <xdr:cxnSp macro="">
      <xdr:nvCxnSpPr>
        <xdr:cNvPr id="773" name="直線コネクタ 772"/>
        <xdr:cNvCxnSpPr/>
      </xdr:nvCxnSpPr>
      <xdr:spPr>
        <a:xfrm flipV="1">
          <a:off x="19545300" y="10148886"/>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33443</xdr:rowOff>
    </xdr:from>
    <xdr:to>
      <xdr:col>28</xdr:col>
      <xdr:colOff>314325</xdr:colOff>
      <xdr:row>59</xdr:row>
      <xdr:rowOff>33515</xdr:rowOff>
    </xdr:to>
    <xdr:cxnSp macro="">
      <xdr:nvCxnSpPr>
        <xdr:cNvPr id="776" name="直線コネクタ 775"/>
        <xdr:cNvCxnSpPr/>
      </xdr:nvCxnSpPr>
      <xdr:spPr>
        <a:xfrm flipV="1">
          <a:off x="18656300" y="10148993"/>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153594</xdr:rowOff>
    </xdr:from>
    <xdr:to>
      <xdr:col>32</xdr:col>
      <xdr:colOff>238125</xdr:colOff>
      <xdr:row>59</xdr:row>
      <xdr:rowOff>83744</xdr:rowOff>
    </xdr:to>
    <xdr:sp macro="" textlink="">
      <xdr:nvSpPr>
        <xdr:cNvPr id="786" name="円/楕円 785"/>
        <xdr:cNvSpPr/>
      </xdr:nvSpPr>
      <xdr:spPr>
        <a:xfrm>
          <a:off x="221107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153872</xdr:rowOff>
    </xdr:from>
    <xdr:to>
      <xdr:col>31</xdr:col>
      <xdr:colOff>85725</xdr:colOff>
      <xdr:row>59</xdr:row>
      <xdr:rowOff>84022</xdr:rowOff>
    </xdr:to>
    <xdr:sp macro="" textlink="">
      <xdr:nvSpPr>
        <xdr:cNvPr id="788" name="円/楕円 787"/>
        <xdr:cNvSpPr/>
      </xdr:nvSpPr>
      <xdr:spPr>
        <a:xfrm>
          <a:off x="21272500" y="100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75149</xdr:rowOff>
    </xdr:from>
    <xdr:ext cx="469744" cy="259045"/>
    <xdr:sp macro="" textlink="">
      <xdr:nvSpPr>
        <xdr:cNvPr id="789" name="テキスト ボックス 788"/>
        <xdr:cNvSpPr txBox="1"/>
      </xdr:nvSpPr>
      <xdr:spPr>
        <a:xfrm>
          <a:off x="21088427" y="101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153986</xdr:rowOff>
    </xdr:from>
    <xdr:to>
      <xdr:col>29</xdr:col>
      <xdr:colOff>568325</xdr:colOff>
      <xdr:row>59</xdr:row>
      <xdr:rowOff>84136</xdr:rowOff>
    </xdr:to>
    <xdr:sp macro="" textlink="">
      <xdr:nvSpPr>
        <xdr:cNvPr id="790" name="円/楕円 789"/>
        <xdr:cNvSpPr/>
      </xdr:nvSpPr>
      <xdr:spPr>
        <a:xfrm>
          <a:off x="20383500" y="100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100663</xdr:rowOff>
    </xdr:from>
    <xdr:ext cx="469744" cy="259045"/>
    <xdr:sp macro="" textlink="">
      <xdr:nvSpPr>
        <xdr:cNvPr id="791" name="テキスト ボックス 790"/>
        <xdr:cNvSpPr txBox="1"/>
      </xdr:nvSpPr>
      <xdr:spPr>
        <a:xfrm>
          <a:off x="20199427" y="98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154093</xdr:rowOff>
    </xdr:from>
    <xdr:to>
      <xdr:col>28</xdr:col>
      <xdr:colOff>365125</xdr:colOff>
      <xdr:row>59</xdr:row>
      <xdr:rowOff>84243</xdr:rowOff>
    </xdr:to>
    <xdr:sp macro="" textlink="">
      <xdr:nvSpPr>
        <xdr:cNvPr id="792" name="円/楕円 791"/>
        <xdr:cNvSpPr/>
      </xdr:nvSpPr>
      <xdr:spPr>
        <a:xfrm>
          <a:off x="19494500" y="100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75370</xdr:rowOff>
    </xdr:from>
    <xdr:ext cx="469744" cy="259045"/>
    <xdr:sp macro="" textlink="">
      <xdr:nvSpPr>
        <xdr:cNvPr id="793" name="テキスト ボックス 792"/>
        <xdr:cNvSpPr txBox="1"/>
      </xdr:nvSpPr>
      <xdr:spPr>
        <a:xfrm>
          <a:off x="19310427" y="1019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154165</xdr:rowOff>
    </xdr:from>
    <xdr:to>
      <xdr:col>27</xdr:col>
      <xdr:colOff>161925</xdr:colOff>
      <xdr:row>59</xdr:row>
      <xdr:rowOff>84315</xdr:rowOff>
    </xdr:to>
    <xdr:sp macro="" textlink="">
      <xdr:nvSpPr>
        <xdr:cNvPr id="794" name="円/楕円 793"/>
        <xdr:cNvSpPr/>
      </xdr:nvSpPr>
      <xdr:spPr>
        <a:xfrm>
          <a:off x="18605500" y="100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75442</xdr:rowOff>
    </xdr:from>
    <xdr:ext cx="469744" cy="259045"/>
    <xdr:sp macro="" textlink="">
      <xdr:nvSpPr>
        <xdr:cNvPr id="795" name="テキスト ボックス 794"/>
        <xdr:cNvSpPr txBox="1"/>
      </xdr:nvSpPr>
      <xdr:spPr>
        <a:xfrm>
          <a:off x="18421427" y="101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77881</xdr:rowOff>
    </xdr:from>
    <xdr:to>
      <xdr:col>32</xdr:col>
      <xdr:colOff>187325</xdr:colOff>
      <xdr:row>78</xdr:row>
      <xdr:rowOff>52822</xdr:rowOff>
    </xdr:to>
    <xdr:cxnSp macro="">
      <xdr:nvCxnSpPr>
        <xdr:cNvPr id="827" name="直線コネクタ 826"/>
        <xdr:cNvCxnSpPr/>
      </xdr:nvCxnSpPr>
      <xdr:spPr>
        <a:xfrm flipV="1">
          <a:off x="21323300" y="13279531"/>
          <a:ext cx="838200" cy="1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52822</xdr:rowOff>
    </xdr:from>
    <xdr:to>
      <xdr:col>31</xdr:col>
      <xdr:colOff>34925</xdr:colOff>
      <xdr:row>78</xdr:row>
      <xdr:rowOff>65830</xdr:rowOff>
    </xdr:to>
    <xdr:cxnSp macro="">
      <xdr:nvCxnSpPr>
        <xdr:cNvPr id="830" name="直線コネクタ 829"/>
        <xdr:cNvCxnSpPr/>
      </xdr:nvCxnSpPr>
      <xdr:spPr>
        <a:xfrm flipV="1">
          <a:off x="20434300" y="13425922"/>
          <a:ext cx="889000" cy="1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14689</xdr:rowOff>
    </xdr:from>
    <xdr:to>
      <xdr:col>29</xdr:col>
      <xdr:colOff>517525</xdr:colOff>
      <xdr:row>78</xdr:row>
      <xdr:rowOff>65830</xdr:rowOff>
    </xdr:to>
    <xdr:cxnSp macro="">
      <xdr:nvCxnSpPr>
        <xdr:cNvPr id="833" name="直線コネクタ 832"/>
        <xdr:cNvCxnSpPr/>
      </xdr:nvCxnSpPr>
      <xdr:spPr>
        <a:xfrm>
          <a:off x="19545300" y="13387789"/>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14689</xdr:rowOff>
    </xdr:from>
    <xdr:to>
      <xdr:col>28</xdr:col>
      <xdr:colOff>314325</xdr:colOff>
      <xdr:row>78</xdr:row>
      <xdr:rowOff>100468</xdr:rowOff>
    </xdr:to>
    <xdr:cxnSp macro="">
      <xdr:nvCxnSpPr>
        <xdr:cNvPr id="836" name="直線コネクタ 835"/>
        <xdr:cNvCxnSpPr/>
      </xdr:nvCxnSpPr>
      <xdr:spPr>
        <a:xfrm flipV="1">
          <a:off x="18656300" y="13387789"/>
          <a:ext cx="88900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27081</xdr:rowOff>
    </xdr:from>
    <xdr:to>
      <xdr:col>32</xdr:col>
      <xdr:colOff>238125</xdr:colOff>
      <xdr:row>77</xdr:row>
      <xdr:rowOff>128681</xdr:rowOff>
    </xdr:to>
    <xdr:sp macro="" textlink="">
      <xdr:nvSpPr>
        <xdr:cNvPr id="846" name="円/楕円 845"/>
        <xdr:cNvSpPr/>
      </xdr:nvSpPr>
      <xdr:spPr>
        <a:xfrm>
          <a:off x="22110700" y="132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5508</xdr:rowOff>
    </xdr:from>
    <xdr:ext cx="534377" cy="259045"/>
    <xdr:sp macro="" textlink="">
      <xdr:nvSpPr>
        <xdr:cNvPr id="847" name="繰出金該当値テキスト"/>
        <xdr:cNvSpPr txBox="1"/>
      </xdr:nvSpPr>
      <xdr:spPr>
        <a:xfrm>
          <a:off x="22212300" y="132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63,429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2022</xdr:rowOff>
    </xdr:from>
    <xdr:to>
      <xdr:col>31</xdr:col>
      <xdr:colOff>85725</xdr:colOff>
      <xdr:row>78</xdr:row>
      <xdr:rowOff>103622</xdr:rowOff>
    </xdr:to>
    <xdr:sp macro="" textlink="">
      <xdr:nvSpPr>
        <xdr:cNvPr id="848" name="円/楕円 847"/>
        <xdr:cNvSpPr/>
      </xdr:nvSpPr>
      <xdr:spPr>
        <a:xfrm>
          <a:off x="21272500" y="13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94749</xdr:rowOff>
    </xdr:from>
    <xdr:ext cx="534377" cy="259045"/>
    <xdr:sp macro="" textlink="">
      <xdr:nvSpPr>
        <xdr:cNvPr id="849" name="テキスト ボックス 848"/>
        <xdr:cNvSpPr txBox="1"/>
      </xdr:nvSpPr>
      <xdr:spPr>
        <a:xfrm>
          <a:off x="21056111" y="134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15030</xdr:rowOff>
    </xdr:from>
    <xdr:to>
      <xdr:col>29</xdr:col>
      <xdr:colOff>568325</xdr:colOff>
      <xdr:row>78</xdr:row>
      <xdr:rowOff>116630</xdr:rowOff>
    </xdr:to>
    <xdr:sp macro="" textlink="">
      <xdr:nvSpPr>
        <xdr:cNvPr id="850" name="円/楕円 849"/>
        <xdr:cNvSpPr/>
      </xdr:nvSpPr>
      <xdr:spPr>
        <a:xfrm>
          <a:off x="20383500" y="133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107757</xdr:rowOff>
    </xdr:from>
    <xdr:ext cx="534377" cy="259045"/>
    <xdr:sp macro="" textlink="">
      <xdr:nvSpPr>
        <xdr:cNvPr id="851" name="テキスト ボックス 850"/>
        <xdr:cNvSpPr txBox="1"/>
      </xdr:nvSpPr>
      <xdr:spPr>
        <a:xfrm>
          <a:off x="20167111" y="134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135339</xdr:rowOff>
    </xdr:from>
    <xdr:to>
      <xdr:col>28</xdr:col>
      <xdr:colOff>365125</xdr:colOff>
      <xdr:row>78</xdr:row>
      <xdr:rowOff>65489</xdr:rowOff>
    </xdr:to>
    <xdr:sp macro="" textlink="">
      <xdr:nvSpPr>
        <xdr:cNvPr id="852" name="円/楕円 851"/>
        <xdr:cNvSpPr/>
      </xdr:nvSpPr>
      <xdr:spPr>
        <a:xfrm>
          <a:off x="19494500" y="133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56616</xdr:rowOff>
    </xdr:from>
    <xdr:ext cx="534377" cy="259045"/>
    <xdr:sp macro="" textlink="">
      <xdr:nvSpPr>
        <xdr:cNvPr id="853" name="テキスト ボックス 852"/>
        <xdr:cNvSpPr txBox="1"/>
      </xdr:nvSpPr>
      <xdr:spPr>
        <a:xfrm>
          <a:off x="19278111" y="134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49668</xdr:rowOff>
    </xdr:from>
    <xdr:to>
      <xdr:col>27</xdr:col>
      <xdr:colOff>161925</xdr:colOff>
      <xdr:row>78</xdr:row>
      <xdr:rowOff>151268</xdr:rowOff>
    </xdr:to>
    <xdr:sp macro="" textlink="">
      <xdr:nvSpPr>
        <xdr:cNvPr id="854" name="円/楕円 853"/>
        <xdr:cNvSpPr/>
      </xdr:nvSpPr>
      <xdr:spPr>
        <a:xfrm>
          <a:off x="18605500" y="134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142395</xdr:rowOff>
    </xdr:from>
    <xdr:ext cx="534377" cy="259045"/>
    <xdr:sp macro="" textlink="">
      <xdr:nvSpPr>
        <xdr:cNvPr id="855" name="テキスト ボックス 854"/>
        <xdr:cNvSpPr txBox="1"/>
      </xdr:nvSpPr>
      <xdr:spPr>
        <a:xfrm>
          <a:off x="18389111" y="135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住民一人当たりのコストについては、</a:t>
          </a:r>
          <a:r>
            <a:rPr kumimoji="1" lang="ja-JP" altLang="en-US" sz="1100">
              <a:solidFill>
                <a:sysClr val="windowText" lastClr="000000"/>
              </a:solidFill>
              <a:effectLst/>
              <a:latin typeface="+mn-lt"/>
              <a:ea typeface="+mn-ea"/>
              <a:cs typeface="+mn-cs"/>
            </a:rPr>
            <a:t>普通建設事業費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うち新規整備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、投資及び出資金</a:t>
          </a:r>
          <a:r>
            <a:rPr kumimoji="1" lang="ja-JP" altLang="en-US" sz="1100">
              <a:solidFill>
                <a:sysClr val="windowText" lastClr="000000"/>
              </a:solidFill>
              <a:effectLst/>
              <a:latin typeface="+mn-lt"/>
              <a:ea typeface="+mn-ea"/>
              <a:cs typeface="+mn-cs"/>
            </a:rPr>
            <a:t>のみが</a:t>
          </a:r>
          <a:r>
            <a:rPr kumimoji="1" lang="ja-JP" altLang="ja-JP" sz="1100">
              <a:solidFill>
                <a:sysClr val="windowText" lastClr="000000"/>
              </a:solidFill>
              <a:effectLst/>
              <a:latin typeface="+mn-lt"/>
              <a:ea typeface="+mn-ea"/>
              <a:cs typeface="+mn-cs"/>
            </a:rPr>
            <a:t>類似団体を上回っている</a:t>
          </a:r>
          <a:r>
            <a:rPr kumimoji="1" lang="ja-JP" altLang="en-US" sz="1100">
              <a:solidFill>
                <a:sysClr val="windowText" lastClr="000000"/>
              </a:solidFill>
              <a:effectLst/>
              <a:latin typeface="+mn-lt"/>
              <a:ea typeface="+mn-ea"/>
              <a:cs typeface="+mn-cs"/>
            </a:rPr>
            <a:t>が、普通建設事業費</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うち新規整備</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については、幼保一体化施設整備事業の実施に伴うものである。一方、</a:t>
          </a:r>
          <a:r>
            <a:rPr kumimoji="1" lang="ja-JP" altLang="ja-JP" sz="1100">
              <a:solidFill>
                <a:sysClr val="windowText" lastClr="000000"/>
              </a:solidFill>
              <a:effectLst/>
              <a:latin typeface="+mn-lt"/>
              <a:ea typeface="+mn-ea"/>
              <a:cs typeface="+mn-cs"/>
            </a:rPr>
            <a:t>人件費では類似団体比△</a:t>
          </a:r>
          <a:r>
            <a:rPr kumimoji="1" lang="en-US" altLang="ja-JP" sz="1100">
              <a:solidFill>
                <a:sysClr val="windowText" lastClr="000000"/>
              </a:solidFill>
              <a:effectLst/>
              <a:latin typeface="+mn-lt"/>
              <a:ea typeface="+mn-ea"/>
              <a:cs typeface="+mn-cs"/>
            </a:rPr>
            <a:t>20.51</a:t>
          </a:r>
          <a:r>
            <a:rPr kumimoji="1" lang="ja-JP" altLang="ja-JP" sz="1100">
              <a:solidFill>
                <a:sysClr val="windowText" lastClr="000000"/>
              </a:solidFill>
              <a:effectLst/>
              <a:latin typeface="+mn-lt"/>
              <a:ea typeface="+mn-ea"/>
              <a:cs typeface="+mn-cs"/>
            </a:rPr>
            <a:t>％、公債費では類似団体比△</a:t>
          </a:r>
          <a:r>
            <a:rPr kumimoji="1" lang="en-US" altLang="ja-JP" sz="1100">
              <a:solidFill>
                <a:sysClr val="windowText" lastClr="000000"/>
              </a:solidFill>
              <a:effectLst/>
              <a:latin typeface="+mn-lt"/>
              <a:ea typeface="+mn-ea"/>
              <a:cs typeface="+mn-cs"/>
            </a:rPr>
            <a:t>36.4</a:t>
          </a:r>
          <a:r>
            <a:rPr kumimoji="1" lang="ja-JP" altLang="ja-JP" sz="1100">
              <a:solidFill>
                <a:sysClr val="windowText" lastClr="000000"/>
              </a:solidFill>
              <a:effectLst/>
              <a:latin typeface="+mn-lt"/>
              <a:ea typeface="+mn-ea"/>
              <a:cs typeface="+mn-cs"/>
            </a:rPr>
            <a:t>％と大きく下回っている。また、物件費、扶助費、補助費等についてもそれぞれ継続して類似団体を下回っている状況である。特に人件費については、定員適正化計画による職員の計画的な削減が実施されており、また、職員の年齢構成も若く、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年度での職員平均年齢の若さでは福島県内の</a:t>
          </a:r>
          <a:r>
            <a:rPr kumimoji="1" lang="ja-JP" altLang="en-US" sz="1100">
              <a:solidFill>
                <a:sysClr val="windowText" lastClr="000000"/>
              </a:solidFill>
              <a:effectLst/>
              <a:latin typeface="+mn-lt"/>
              <a:ea typeface="+mn-ea"/>
              <a:cs typeface="+mn-cs"/>
            </a:rPr>
            <a:t>最上位に位置</a:t>
          </a:r>
          <a:r>
            <a:rPr kumimoji="1" lang="ja-JP" altLang="ja-JP" sz="1100">
              <a:solidFill>
                <a:sysClr val="windowText" lastClr="000000"/>
              </a:solidFill>
              <a:effectLst/>
              <a:latin typeface="+mn-lt"/>
              <a:ea typeface="+mn-ea"/>
              <a:cs typeface="+mn-cs"/>
            </a:rPr>
            <a:t>している。公債費についても、起債の償還において臨時地方道債等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件の償還終了により平成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年度をピークに年々減少しており、公債費に準ずる債務負担行為に係る、石川管内特別養護老人ホーム建設に伴う償還金についても減少している状況である</a:t>
          </a:r>
          <a:r>
            <a:rPr kumimoji="1" lang="ja-JP" altLang="en-US" sz="1100">
              <a:solidFill>
                <a:sysClr val="windowText" lastClr="000000"/>
              </a:solidFill>
              <a:effectLst/>
              <a:latin typeface="+mn-lt"/>
              <a:ea typeface="+mn-ea"/>
              <a:cs typeface="+mn-cs"/>
            </a:rPr>
            <a:t>が、現在事業を進めている幼保一体化施設整備事業に伴う借入に伴い今後住民一人当たりのコスト増が見込まれる。そのため、今後も</a:t>
          </a:r>
          <a:r>
            <a:rPr kumimoji="1" lang="ja-JP" altLang="ja-JP" sz="1100">
              <a:solidFill>
                <a:sysClr val="windowText" lastClr="000000"/>
              </a:solidFill>
              <a:effectLst/>
              <a:latin typeface="+mn-lt"/>
              <a:ea typeface="+mn-ea"/>
              <a:cs typeface="+mn-cs"/>
            </a:rPr>
            <a:t>効率的な</a:t>
          </a:r>
          <a:r>
            <a:rPr kumimoji="1" lang="ja-JP" altLang="en-US" sz="1100">
              <a:solidFill>
                <a:sysClr val="windowText" lastClr="000000"/>
              </a:solidFill>
              <a:effectLst/>
              <a:latin typeface="+mn-lt"/>
              <a:ea typeface="+mn-ea"/>
              <a:cs typeface="+mn-cs"/>
            </a:rPr>
            <a:t>事業運営を</a:t>
          </a:r>
          <a:r>
            <a:rPr kumimoji="1" lang="ja-JP" altLang="ja-JP" sz="1100">
              <a:solidFill>
                <a:sysClr val="windowText" lastClr="000000"/>
              </a:solidFill>
              <a:effectLst/>
              <a:latin typeface="+mn-lt"/>
              <a:ea typeface="+mn-ea"/>
              <a:cs typeface="+mn-cs"/>
            </a:rPr>
            <a:t>展開</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、健全財政が図られるよう住民一人当たりコストの抑制に向け身の丈に合った財政運営を図っていく。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6,622
6,593
37.43
4,133,975
3,802,366
194,813
2,179,694
2,876,463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121793</xdr:rowOff>
    </xdr:from>
    <xdr:to>
      <xdr:col>6</xdr:col>
      <xdr:colOff>511175</xdr:colOff>
      <xdr:row>33</xdr:row>
      <xdr:rowOff>4572</xdr:rowOff>
    </xdr:to>
    <xdr:cxnSp macro="">
      <xdr:nvCxnSpPr>
        <xdr:cNvPr id="61" name="直線コネクタ 60"/>
        <xdr:cNvCxnSpPr/>
      </xdr:nvCxnSpPr>
      <xdr:spPr>
        <a:xfrm>
          <a:off x="3797300" y="5608193"/>
          <a:ext cx="8382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121793</xdr:rowOff>
    </xdr:from>
    <xdr:to>
      <xdr:col>5</xdr:col>
      <xdr:colOff>358775</xdr:colOff>
      <xdr:row>33</xdr:row>
      <xdr:rowOff>6096</xdr:rowOff>
    </xdr:to>
    <xdr:cxnSp macro="">
      <xdr:nvCxnSpPr>
        <xdr:cNvPr id="64" name="直線コネクタ 63"/>
        <xdr:cNvCxnSpPr/>
      </xdr:nvCxnSpPr>
      <xdr:spPr>
        <a:xfrm flipV="1">
          <a:off x="2908300" y="5608193"/>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6096</xdr:rowOff>
    </xdr:from>
    <xdr:to>
      <xdr:col>4</xdr:col>
      <xdr:colOff>155575</xdr:colOff>
      <xdr:row>33</xdr:row>
      <xdr:rowOff>54864</xdr:rowOff>
    </xdr:to>
    <xdr:cxnSp macro="">
      <xdr:nvCxnSpPr>
        <xdr:cNvPr id="67" name="直線コネクタ 66"/>
        <xdr:cNvCxnSpPr/>
      </xdr:nvCxnSpPr>
      <xdr:spPr>
        <a:xfrm flipV="1">
          <a:off x="2019300" y="5663946"/>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13716</xdr:rowOff>
    </xdr:from>
    <xdr:to>
      <xdr:col>2</xdr:col>
      <xdr:colOff>638175</xdr:colOff>
      <xdr:row>33</xdr:row>
      <xdr:rowOff>54864</xdr:rowOff>
    </xdr:to>
    <xdr:cxnSp macro="">
      <xdr:nvCxnSpPr>
        <xdr:cNvPr id="70" name="直線コネクタ 69"/>
        <xdr:cNvCxnSpPr/>
      </xdr:nvCxnSpPr>
      <xdr:spPr>
        <a:xfrm>
          <a:off x="1130300" y="56715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125222</xdr:rowOff>
    </xdr:from>
    <xdr:to>
      <xdr:col>6</xdr:col>
      <xdr:colOff>561975</xdr:colOff>
      <xdr:row>33</xdr:row>
      <xdr:rowOff>55372</xdr:rowOff>
    </xdr:to>
    <xdr:sp macro="" textlink="">
      <xdr:nvSpPr>
        <xdr:cNvPr id="80" name="円/楕円 79"/>
        <xdr:cNvSpPr/>
      </xdr:nvSpPr>
      <xdr:spPr>
        <a:xfrm>
          <a:off x="4584700" y="56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148099</xdr:rowOff>
    </xdr:from>
    <xdr:ext cx="534377" cy="259045"/>
    <xdr:sp macro="" textlink="">
      <xdr:nvSpPr>
        <xdr:cNvPr id="81" name="議会費該当値テキスト"/>
        <xdr:cNvSpPr txBox="1"/>
      </xdr:nvSpPr>
      <xdr:spPr>
        <a:xfrm>
          <a:off x="4686300" y="54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70993</xdr:rowOff>
    </xdr:from>
    <xdr:to>
      <xdr:col>5</xdr:col>
      <xdr:colOff>409575</xdr:colOff>
      <xdr:row>33</xdr:row>
      <xdr:rowOff>1143</xdr:rowOff>
    </xdr:to>
    <xdr:sp macro="" textlink="">
      <xdr:nvSpPr>
        <xdr:cNvPr id="82" name="円/楕円 81"/>
        <xdr:cNvSpPr/>
      </xdr:nvSpPr>
      <xdr:spPr>
        <a:xfrm>
          <a:off x="37465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17670</xdr:rowOff>
    </xdr:from>
    <xdr:ext cx="534377" cy="259045"/>
    <xdr:sp macro="" textlink="">
      <xdr:nvSpPr>
        <xdr:cNvPr id="83" name="テキスト ボックス 82"/>
        <xdr:cNvSpPr txBox="1"/>
      </xdr:nvSpPr>
      <xdr:spPr>
        <a:xfrm>
          <a:off x="3530111" y="53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126746</xdr:rowOff>
    </xdr:from>
    <xdr:to>
      <xdr:col>4</xdr:col>
      <xdr:colOff>206375</xdr:colOff>
      <xdr:row>33</xdr:row>
      <xdr:rowOff>56896</xdr:rowOff>
    </xdr:to>
    <xdr:sp macro="" textlink="">
      <xdr:nvSpPr>
        <xdr:cNvPr id="84" name="円/楕円 83"/>
        <xdr:cNvSpPr/>
      </xdr:nvSpPr>
      <xdr:spPr>
        <a:xfrm>
          <a:off x="2857500" y="56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73423</xdr:rowOff>
    </xdr:from>
    <xdr:ext cx="534377" cy="259045"/>
    <xdr:sp macro="" textlink="">
      <xdr:nvSpPr>
        <xdr:cNvPr id="85" name="テキスト ボックス 84"/>
        <xdr:cNvSpPr txBox="1"/>
      </xdr:nvSpPr>
      <xdr:spPr>
        <a:xfrm>
          <a:off x="2641111" y="538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4064</xdr:rowOff>
    </xdr:from>
    <xdr:to>
      <xdr:col>3</xdr:col>
      <xdr:colOff>3175</xdr:colOff>
      <xdr:row>33</xdr:row>
      <xdr:rowOff>105664</xdr:rowOff>
    </xdr:to>
    <xdr:sp macro="" textlink="">
      <xdr:nvSpPr>
        <xdr:cNvPr id="86" name="円/楕円 85"/>
        <xdr:cNvSpPr/>
      </xdr:nvSpPr>
      <xdr:spPr>
        <a:xfrm>
          <a:off x="1968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122191</xdr:rowOff>
    </xdr:from>
    <xdr:ext cx="534377" cy="259045"/>
    <xdr:sp macro="" textlink="">
      <xdr:nvSpPr>
        <xdr:cNvPr id="87" name="テキスト ボックス 86"/>
        <xdr:cNvSpPr txBox="1"/>
      </xdr:nvSpPr>
      <xdr:spPr>
        <a:xfrm>
          <a:off x="1752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134366</xdr:rowOff>
    </xdr:from>
    <xdr:to>
      <xdr:col>1</xdr:col>
      <xdr:colOff>485775</xdr:colOff>
      <xdr:row>33</xdr:row>
      <xdr:rowOff>64516</xdr:rowOff>
    </xdr:to>
    <xdr:sp macro="" textlink="">
      <xdr:nvSpPr>
        <xdr:cNvPr id="88" name="円/楕円 87"/>
        <xdr:cNvSpPr/>
      </xdr:nvSpPr>
      <xdr:spPr>
        <a:xfrm>
          <a:off x="1079500" y="56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81043</xdr:rowOff>
    </xdr:from>
    <xdr:ext cx="534377" cy="259045"/>
    <xdr:sp macro="" textlink="">
      <xdr:nvSpPr>
        <xdr:cNvPr id="89" name="テキスト ボックス 88"/>
        <xdr:cNvSpPr txBox="1"/>
      </xdr:nvSpPr>
      <xdr:spPr>
        <a:xfrm>
          <a:off x="863111" y="53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92725</xdr:rowOff>
    </xdr:from>
    <xdr:to>
      <xdr:col>6</xdr:col>
      <xdr:colOff>511175</xdr:colOff>
      <xdr:row>58</xdr:row>
      <xdr:rowOff>96415</xdr:rowOff>
    </xdr:to>
    <xdr:cxnSp macro="">
      <xdr:nvCxnSpPr>
        <xdr:cNvPr id="116" name="直線コネクタ 115"/>
        <xdr:cNvCxnSpPr/>
      </xdr:nvCxnSpPr>
      <xdr:spPr>
        <a:xfrm>
          <a:off x="3797300" y="10036825"/>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92725</xdr:rowOff>
    </xdr:from>
    <xdr:to>
      <xdr:col>5</xdr:col>
      <xdr:colOff>358775</xdr:colOff>
      <xdr:row>58</xdr:row>
      <xdr:rowOff>102278</xdr:rowOff>
    </xdr:to>
    <xdr:cxnSp macro="">
      <xdr:nvCxnSpPr>
        <xdr:cNvPr id="119" name="直線コネクタ 118"/>
        <xdr:cNvCxnSpPr/>
      </xdr:nvCxnSpPr>
      <xdr:spPr>
        <a:xfrm flipV="1">
          <a:off x="2908300" y="10036825"/>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99158</xdr:rowOff>
    </xdr:from>
    <xdr:to>
      <xdr:col>4</xdr:col>
      <xdr:colOff>155575</xdr:colOff>
      <xdr:row>58</xdr:row>
      <xdr:rowOff>102278</xdr:rowOff>
    </xdr:to>
    <xdr:cxnSp macro="">
      <xdr:nvCxnSpPr>
        <xdr:cNvPr id="122" name="直線コネクタ 121"/>
        <xdr:cNvCxnSpPr/>
      </xdr:nvCxnSpPr>
      <xdr:spPr>
        <a:xfrm>
          <a:off x="2019300" y="10043258"/>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96369</xdr:rowOff>
    </xdr:from>
    <xdr:to>
      <xdr:col>2</xdr:col>
      <xdr:colOff>638175</xdr:colOff>
      <xdr:row>58</xdr:row>
      <xdr:rowOff>99158</xdr:rowOff>
    </xdr:to>
    <xdr:cxnSp macro="">
      <xdr:nvCxnSpPr>
        <xdr:cNvPr id="125" name="直線コネクタ 124"/>
        <xdr:cNvCxnSpPr/>
      </xdr:nvCxnSpPr>
      <xdr:spPr>
        <a:xfrm>
          <a:off x="1130300" y="1004046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45615</xdr:rowOff>
    </xdr:from>
    <xdr:to>
      <xdr:col>6</xdr:col>
      <xdr:colOff>561975</xdr:colOff>
      <xdr:row>58</xdr:row>
      <xdr:rowOff>147215</xdr:rowOff>
    </xdr:to>
    <xdr:sp macro="" textlink="">
      <xdr:nvSpPr>
        <xdr:cNvPr id="135" name="円/楕円 134"/>
        <xdr:cNvSpPr/>
      </xdr:nvSpPr>
      <xdr:spPr>
        <a:xfrm>
          <a:off x="4584700" y="99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41925</xdr:rowOff>
    </xdr:from>
    <xdr:to>
      <xdr:col>5</xdr:col>
      <xdr:colOff>409575</xdr:colOff>
      <xdr:row>58</xdr:row>
      <xdr:rowOff>143525</xdr:rowOff>
    </xdr:to>
    <xdr:sp macro="" textlink="">
      <xdr:nvSpPr>
        <xdr:cNvPr id="137" name="円/楕円 136"/>
        <xdr:cNvSpPr/>
      </xdr:nvSpPr>
      <xdr:spPr>
        <a:xfrm>
          <a:off x="3746500" y="99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134652</xdr:rowOff>
    </xdr:from>
    <xdr:ext cx="599010" cy="259045"/>
    <xdr:sp macro="" textlink="">
      <xdr:nvSpPr>
        <xdr:cNvPr id="138" name="テキスト ボックス 137"/>
        <xdr:cNvSpPr txBox="1"/>
      </xdr:nvSpPr>
      <xdr:spPr>
        <a:xfrm>
          <a:off x="3497794" y="100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51478</xdr:rowOff>
    </xdr:from>
    <xdr:to>
      <xdr:col>4</xdr:col>
      <xdr:colOff>206375</xdr:colOff>
      <xdr:row>58</xdr:row>
      <xdr:rowOff>153078</xdr:rowOff>
    </xdr:to>
    <xdr:sp macro="" textlink="">
      <xdr:nvSpPr>
        <xdr:cNvPr id="139" name="円/楕円 138"/>
        <xdr:cNvSpPr/>
      </xdr:nvSpPr>
      <xdr:spPr>
        <a:xfrm>
          <a:off x="2857500" y="99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144205</xdr:rowOff>
    </xdr:from>
    <xdr:ext cx="534377" cy="259045"/>
    <xdr:sp macro="" textlink="">
      <xdr:nvSpPr>
        <xdr:cNvPr id="140" name="テキスト ボックス 139"/>
        <xdr:cNvSpPr txBox="1"/>
      </xdr:nvSpPr>
      <xdr:spPr>
        <a:xfrm>
          <a:off x="2641111" y="100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48358</xdr:rowOff>
    </xdr:from>
    <xdr:to>
      <xdr:col>3</xdr:col>
      <xdr:colOff>3175</xdr:colOff>
      <xdr:row>58</xdr:row>
      <xdr:rowOff>149958</xdr:rowOff>
    </xdr:to>
    <xdr:sp macro="" textlink="">
      <xdr:nvSpPr>
        <xdr:cNvPr id="141" name="円/楕円 140"/>
        <xdr:cNvSpPr/>
      </xdr:nvSpPr>
      <xdr:spPr>
        <a:xfrm>
          <a:off x="1968500" y="99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141085</xdr:rowOff>
    </xdr:from>
    <xdr:ext cx="534377" cy="259045"/>
    <xdr:sp macro="" textlink="">
      <xdr:nvSpPr>
        <xdr:cNvPr id="142" name="テキスト ボックス 141"/>
        <xdr:cNvSpPr txBox="1"/>
      </xdr:nvSpPr>
      <xdr:spPr>
        <a:xfrm>
          <a:off x="1752111" y="100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45569</xdr:rowOff>
    </xdr:from>
    <xdr:to>
      <xdr:col>1</xdr:col>
      <xdr:colOff>485775</xdr:colOff>
      <xdr:row>58</xdr:row>
      <xdr:rowOff>147169</xdr:rowOff>
    </xdr:to>
    <xdr:sp macro="" textlink="">
      <xdr:nvSpPr>
        <xdr:cNvPr id="143" name="円/楕円 142"/>
        <xdr:cNvSpPr/>
      </xdr:nvSpPr>
      <xdr:spPr>
        <a:xfrm>
          <a:off x="1079500" y="99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138296</xdr:rowOff>
    </xdr:from>
    <xdr:ext cx="534377" cy="259045"/>
    <xdr:sp macro="" textlink="">
      <xdr:nvSpPr>
        <xdr:cNvPr id="144" name="テキスト ボックス 143"/>
        <xdr:cNvSpPr txBox="1"/>
      </xdr:nvSpPr>
      <xdr:spPr>
        <a:xfrm>
          <a:off x="863111" y="100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168646</xdr:rowOff>
    </xdr:from>
    <xdr:to>
      <xdr:col>6</xdr:col>
      <xdr:colOff>511175</xdr:colOff>
      <xdr:row>78</xdr:row>
      <xdr:rowOff>26908</xdr:rowOff>
    </xdr:to>
    <xdr:cxnSp macro="">
      <xdr:nvCxnSpPr>
        <xdr:cNvPr id="172" name="直線コネクタ 171"/>
        <xdr:cNvCxnSpPr/>
      </xdr:nvCxnSpPr>
      <xdr:spPr>
        <a:xfrm flipV="1">
          <a:off x="3797300" y="13198846"/>
          <a:ext cx="838200" cy="20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26908</xdr:rowOff>
    </xdr:from>
    <xdr:to>
      <xdr:col>5</xdr:col>
      <xdr:colOff>358775</xdr:colOff>
      <xdr:row>78</xdr:row>
      <xdr:rowOff>56792</xdr:rowOff>
    </xdr:to>
    <xdr:cxnSp macro="">
      <xdr:nvCxnSpPr>
        <xdr:cNvPr id="175" name="直線コネクタ 174"/>
        <xdr:cNvCxnSpPr/>
      </xdr:nvCxnSpPr>
      <xdr:spPr>
        <a:xfrm flipV="1">
          <a:off x="2908300" y="13400008"/>
          <a:ext cx="889000" cy="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56792</xdr:rowOff>
    </xdr:from>
    <xdr:to>
      <xdr:col>4</xdr:col>
      <xdr:colOff>155575</xdr:colOff>
      <xdr:row>78</xdr:row>
      <xdr:rowOff>66515</xdr:rowOff>
    </xdr:to>
    <xdr:cxnSp macro="">
      <xdr:nvCxnSpPr>
        <xdr:cNvPr id="178" name="直線コネクタ 177"/>
        <xdr:cNvCxnSpPr/>
      </xdr:nvCxnSpPr>
      <xdr:spPr>
        <a:xfrm flipV="1">
          <a:off x="2019300" y="13429892"/>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66515</xdr:rowOff>
    </xdr:from>
    <xdr:to>
      <xdr:col>2</xdr:col>
      <xdr:colOff>638175</xdr:colOff>
      <xdr:row>78</xdr:row>
      <xdr:rowOff>100116</xdr:rowOff>
    </xdr:to>
    <xdr:cxnSp macro="">
      <xdr:nvCxnSpPr>
        <xdr:cNvPr id="181" name="直線コネクタ 180"/>
        <xdr:cNvCxnSpPr/>
      </xdr:nvCxnSpPr>
      <xdr:spPr>
        <a:xfrm flipV="1">
          <a:off x="1130300" y="13439615"/>
          <a:ext cx="889000" cy="3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117846</xdr:rowOff>
    </xdr:from>
    <xdr:to>
      <xdr:col>6</xdr:col>
      <xdr:colOff>561975</xdr:colOff>
      <xdr:row>77</xdr:row>
      <xdr:rowOff>47996</xdr:rowOff>
    </xdr:to>
    <xdr:sp macro="" textlink="">
      <xdr:nvSpPr>
        <xdr:cNvPr id="191" name="円/楕円 190"/>
        <xdr:cNvSpPr/>
      </xdr:nvSpPr>
      <xdr:spPr>
        <a:xfrm>
          <a:off x="4584700" y="13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140723</xdr:rowOff>
    </xdr:from>
    <xdr:ext cx="599010" cy="259045"/>
    <xdr:sp macro="" textlink="">
      <xdr:nvSpPr>
        <xdr:cNvPr id="192" name="民生費該当値テキスト"/>
        <xdr:cNvSpPr txBox="1"/>
      </xdr:nvSpPr>
      <xdr:spPr>
        <a:xfrm>
          <a:off x="4686300" y="1299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147558</xdr:rowOff>
    </xdr:from>
    <xdr:to>
      <xdr:col>5</xdr:col>
      <xdr:colOff>409575</xdr:colOff>
      <xdr:row>78</xdr:row>
      <xdr:rowOff>77708</xdr:rowOff>
    </xdr:to>
    <xdr:sp macro="" textlink="">
      <xdr:nvSpPr>
        <xdr:cNvPr id="193" name="円/楕円 192"/>
        <xdr:cNvSpPr/>
      </xdr:nvSpPr>
      <xdr:spPr>
        <a:xfrm>
          <a:off x="3746500" y="133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68835</xdr:rowOff>
    </xdr:from>
    <xdr:ext cx="599010" cy="259045"/>
    <xdr:sp macro="" textlink="">
      <xdr:nvSpPr>
        <xdr:cNvPr id="194" name="テキスト ボックス 193"/>
        <xdr:cNvSpPr txBox="1"/>
      </xdr:nvSpPr>
      <xdr:spPr>
        <a:xfrm>
          <a:off x="3497794" y="134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5992</xdr:rowOff>
    </xdr:from>
    <xdr:to>
      <xdr:col>4</xdr:col>
      <xdr:colOff>206375</xdr:colOff>
      <xdr:row>78</xdr:row>
      <xdr:rowOff>107592</xdr:rowOff>
    </xdr:to>
    <xdr:sp macro="" textlink="">
      <xdr:nvSpPr>
        <xdr:cNvPr id="195" name="円/楕円 194"/>
        <xdr:cNvSpPr/>
      </xdr:nvSpPr>
      <xdr:spPr>
        <a:xfrm>
          <a:off x="2857500" y="133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98719</xdr:rowOff>
    </xdr:from>
    <xdr:ext cx="599010" cy="259045"/>
    <xdr:sp macro="" textlink="">
      <xdr:nvSpPr>
        <xdr:cNvPr id="196" name="テキスト ボックス 195"/>
        <xdr:cNvSpPr txBox="1"/>
      </xdr:nvSpPr>
      <xdr:spPr>
        <a:xfrm>
          <a:off x="2608794" y="1347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15715</xdr:rowOff>
    </xdr:from>
    <xdr:to>
      <xdr:col>3</xdr:col>
      <xdr:colOff>3175</xdr:colOff>
      <xdr:row>78</xdr:row>
      <xdr:rowOff>117315</xdr:rowOff>
    </xdr:to>
    <xdr:sp macro="" textlink="">
      <xdr:nvSpPr>
        <xdr:cNvPr id="197" name="円/楕円 196"/>
        <xdr:cNvSpPr/>
      </xdr:nvSpPr>
      <xdr:spPr>
        <a:xfrm>
          <a:off x="1968500" y="133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108442</xdr:rowOff>
    </xdr:from>
    <xdr:ext cx="599010" cy="259045"/>
    <xdr:sp macro="" textlink="">
      <xdr:nvSpPr>
        <xdr:cNvPr id="198" name="テキスト ボックス 197"/>
        <xdr:cNvSpPr txBox="1"/>
      </xdr:nvSpPr>
      <xdr:spPr>
        <a:xfrm>
          <a:off x="1719794" y="134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49316</xdr:rowOff>
    </xdr:from>
    <xdr:to>
      <xdr:col>1</xdr:col>
      <xdr:colOff>485775</xdr:colOff>
      <xdr:row>78</xdr:row>
      <xdr:rowOff>150916</xdr:rowOff>
    </xdr:to>
    <xdr:sp macro="" textlink="">
      <xdr:nvSpPr>
        <xdr:cNvPr id="199" name="円/楕円 198"/>
        <xdr:cNvSpPr/>
      </xdr:nvSpPr>
      <xdr:spPr>
        <a:xfrm>
          <a:off x="1079500" y="134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142043</xdr:rowOff>
    </xdr:from>
    <xdr:ext cx="599010" cy="259045"/>
    <xdr:sp macro="" textlink="">
      <xdr:nvSpPr>
        <xdr:cNvPr id="200" name="テキスト ボックス 199"/>
        <xdr:cNvSpPr txBox="1"/>
      </xdr:nvSpPr>
      <xdr:spPr>
        <a:xfrm>
          <a:off x="830794" y="1351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23781</xdr:rowOff>
    </xdr:from>
    <xdr:to>
      <xdr:col>6</xdr:col>
      <xdr:colOff>511175</xdr:colOff>
      <xdr:row>98</xdr:row>
      <xdr:rowOff>31297</xdr:rowOff>
    </xdr:to>
    <xdr:cxnSp macro="">
      <xdr:nvCxnSpPr>
        <xdr:cNvPr id="227" name="直線コネクタ 226"/>
        <xdr:cNvCxnSpPr/>
      </xdr:nvCxnSpPr>
      <xdr:spPr>
        <a:xfrm>
          <a:off x="3797300" y="16825881"/>
          <a:ext cx="8382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23781</xdr:rowOff>
    </xdr:from>
    <xdr:to>
      <xdr:col>5</xdr:col>
      <xdr:colOff>358775</xdr:colOff>
      <xdr:row>98</xdr:row>
      <xdr:rowOff>30583</xdr:rowOff>
    </xdr:to>
    <xdr:cxnSp macro="">
      <xdr:nvCxnSpPr>
        <xdr:cNvPr id="230" name="直線コネクタ 229"/>
        <xdr:cNvCxnSpPr/>
      </xdr:nvCxnSpPr>
      <xdr:spPr>
        <a:xfrm flipV="1">
          <a:off x="2908300" y="16825881"/>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30583</xdr:rowOff>
    </xdr:from>
    <xdr:to>
      <xdr:col>4</xdr:col>
      <xdr:colOff>155575</xdr:colOff>
      <xdr:row>98</xdr:row>
      <xdr:rowOff>32381</xdr:rowOff>
    </xdr:to>
    <xdr:cxnSp macro="">
      <xdr:nvCxnSpPr>
        <xdr:cNvPr id="233" name="直線コネクタ 232"/>
        <xdr:cNvCxnSpPr/>
      </xdr:nvCxnSpPr>
      <xdr:spPr>
        <a:xfrm flipV="1">
          <a:off x="2019300" y="16832683"/>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32381</xdr:rowOff>
    </xdr:from>
    <xdr:to>
      <xdr:col>2</xdr:col>
      <xdr:colOff>638175</xdr:colOff>
      <xdr:row>98</xdr:row>
      <xdr:rowOff>35795</xdr:rowOff>
    </xdr:to>
    <xdr:cxnSp macro="">
      <xdr:nvCxnSpPr>
        <xdr:cNvPr id="236" name="直線コネクタ 235"/>
        <xdr:cNvCxnSpPr/>
      </xdr:nvCxnSpPr>
      <xdr:spPr>
        <a:xfrm flipV="1">
          <a:off x="1130300" y="16834481"/>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151947</xdr:rowOff>
    </xdr:from>
    <xdr:to>
      <xdr:col>6</xdr:col>
      <xdr:colOff>561975</xdr:colOff>
      <xdr:row>98</xdr:row>
      <xdr:rowOff>82097</xdr:rowOff>
    </xdr:to>
    <xdr:sp macro="" textlink="">
      <xdr:nvSpPr>
        <xdr:cNvPr id="246" name="円/楕円 245"/>
        <xdr:cNvSpPr/>
      </xdr:nvSpPr>
      <xdr:spPr>
        <a:xfrm>
          <a:off x="45847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144431</xdr:rowOff>
    </xdr:from>
    <xdr:to>
      <xdr:col>5</xdr:col>
      <xdr:colOff>409575</xdr:colOff>
      <xdr:row>98</xdr:row>
      <xdr:rowOff>74581</xdr:rowOff>
    </xdr:to>
    <xdr:sp macro="" textlink="">
      <xdr:nvSpPr>
        <xdr:cNvPr id="248" name="円/楕円 247"/>
        <xdr:cNvSpPr/>
      </xdr:nvSpPr>
      <xdr:spPr>
        <a:xfrm>
          <a:off x="3746500" y="167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65708</xdr:rowOff>
    </xdr:from>
    <xdr:ext cx="534377" cy="259045"/>
    <xdr:sp macro="" textlink="">
      <xdr:nvSpPr>
        <xdr:cNvPr id="249" name="テキスト ボックス 248"/>
        <xdr:cNvSpPr txBox="1"/>
      </xdr:nvSpPr>
      <xdr:spPr>
        <a:xfrm>
          <a:off x="3530111" y="168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151233</xdr:rowOff>
    </xdr:from>
    <xdr:to>
      <xdr:col>4</xdr:col>
      <xdr:colOff>206375</xdr:colOff>
      <xdr:row>98</xdr:row>
      <xdr:rowOff>81383</xdr:rowOff>
    </xdr:to>
    <xdr:sp macro="" textlink="">
      <xdr:nvSpPr>
        <xdr:cNvPr id="250" name="円/楕円 249"/>
        <xdr:cNvSpPr/>
      </xdr:nvSpPr>
      <xdr:spPr>
        <a:xfrm>
          <a:off x="2857500" y="167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72510</xdr:rowOff>
    </xdr:from>
    <xdr:ext cx="534377" cy="259045"/>
    <xdr:sp macro="" textlink="">
      <xdr:nvSpPr>
        <xdr:cNvPr id="251" name="テキスト ボックス 250"/>
        <xdr:cNvSpPr txBox="1"/>
      </xdr:nvSpPr>
      <xdr:spPr>
        <a:xfrm>
          <a:off x="2641111" y="168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153031</xdr:rowOff>
    </xdr:from>
    <xdr:to>
      <xdr:col>3</xdr:col>
      <xdr:colOff>3175</xdr:colOff>
      <xdr:row>98</xdr:row>
      <xdr:rowOff>83181</xdr:rowOff>
    </xdr:to>
    <xdr:sp macro="" textlink="">
      <xdr:nvSpPr>
        <xdr:cNvPr id="252" name="円/楕円 251"/>
        <xdr:cNvSpPr/>
      </xdr:nvSpPr>
      <xdr:spPr>
        <a:xfrm>
          <a:off x="1968500" y="167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74308</xdr:rowOff>
    </xdr:from>
    <xdr:ext cx="534377" cy="259045"/>
    <xdr:sp macro="" textlink="">
      <xdr:nvSpPr>
        <xdr:cNvPr id="253" name="テキスト ボックス 252"/>
        <xdr:cNvSpPr txBox="1"/>
      </xdr:nvSpPr>
      <xdr:spPr>
        <a:xfrm>
          <a:off x="1752111" y="168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156445</xdr:rowOff>
    </xdr:from>
    <xdr:to>
      <xdr:col>1</xdr:col>
      <xdr:colOff>485775</xdr:colOff>
      <xdr:row>98</xdr:row>
      <xdr:rowOff>86595</xdr:rowOff>
    </xdr:to>
    <xdr:sp macro="" textlink="">
      <xdr:nvSpPr>
        <xdr:cNvPr id="254" name="円/楕円 253"/>
        <xdr:cNvSpPr/>
      </xdr:nvSpPr>
      <xdr:spPr>
        <a:xfrm>
          <a:off x="1079500" y="167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77722</xdr:rowOff>
    </xdr:from>
    <xdr:ext cx="534377" cy="259045"/>
    <xdr:sp macro="" textlink="">
      <xdr:nvSpPr>
        <xdr:cNvPr id="255" name="テキスト ボックス 254"/>
        <xdr:cNvSpPr txBox="1"/>
      </xdr:nvSpPr>
      <xdr:spPr>
        <a:xfrm>
          <a:off x="863111" y="1687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155778</xdr:rowOff>
    </xdr:from>
    <xdr:to>
      <xdr:col>15</xdr:col>
      <xdr:colOff>180975</xdr:colOff>
      <xdr:row>38</xdr:row>
      <xdr:rowOff>170028</xdr:rowOff>
    </xdr:to>
    <xdr:cxnSp macro="">
      <xdr:nvCxnSpPr>
        <xdr:cNvPr id="284" name="直線コネクタ 283"/>
        <xdr:cNvCxnSpPr/>
      </xdr:nvCxnSpPr>
      <xdr:spPr>
        <a:xfrm flipV="1">
          <a:off x="9639300" y="6670878"/>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90094</xdr:rowOff>
    </xdr:from>
    <xdr:to>
      <xdr:col>14</xdr:col>
      <xdr:colOff>28575</xdr:colOff>
      <xdr:row>38</xdr:row>
      <xdr:rowOff>170028</xdr:rowOff>
    </xdr:to>
    <xdr:cxnSp macro="">
      <xdr:nvCxnSpPr>
        <xdr:cNvPr id="287" name="直線コネクタ 286"/>
        <xdr:cNvCxnSpPr/>
      </xdr:nvCxnSpPr>
      <xdr:spPr>
        <a:xfrm>
          <a:off x="8750300" y="6605194"/>
          <a:ext cx="889000" cy="7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90094</xdr:rowOff>
    </xdr:from>
    <xdr:to>
      <xdr:col>12</xdr:col>
      <xdr:colOff>511175</xdr:colOff>
      <xdr:row>38</xdr:row>
      <xdr:rowOff>96800</xdr:rowOff>
    </xdr:to>
    <xdr:cxnSp macro="">
      <xdr:nvCxnSpPr>
        <xdr:cNvPr id="290" name="直線コネクタ 289"/>
        <xdr:cNvCxnSpPr/>
      </xdr:nvCxnSpPr>
      <xdr:spPr>
        <a:xfrm flipV="1">
          <a:off x="7861300" y="660519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21035</xdr:rowOff>
    </xdr:from>
    <xdr:ext cx="469744" cy="259045"/>
    <xdr:sp macro="" textlink="">
      <xdr:nvSpPr>
        <xdr:cNvPr id="292" name="テキスト ボックス 291"/>
        <xdr:cNvSpPr txBox="1"/>
      </xdr:nvSpPr>
      <xdr:spPr>
        <a:xfrm>
          <a:off x="8515427" y="67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96800</xdr:rowOff>
    </xdr:from>
    <xdr:to>
      <xdr:col>11</xdr:col>
      <xdr:colOff>307975</xdr:colOff>
      <xdr:row>38</xdr:row>
      <xdr:rowOff>100114</xdr:rowOff>
    </xdr:to>
    <xdr:cxnSp macro="">
      <xdr:nvCxnSpPr>
        <xdr:cNvPr id="293" name="直線コネクタ 292"/>
        <xdr:cNvCxnSpPr/>
      </xdr:nvCxnSpPr>
      <xdr:spPr>
        <a:xfrm flipV="1">
          <a:off x="6972300" y="661190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104978</xdr:rowOff>
    </xdr:from>
    <xdr:to>
      <xdr:col>15</xdr:col>
      <xdr:colOff>231775</xdr:colOff>
      <xdr:row>39</xdr:row>
      <xdr:rowOff>35128</xdr:rowOff>
    </xdr:to>
    <xdr:sp macro="" textlink="">
      <xdr:nvSpPr>
        <xdr:cNvPr id="303" name="円/楕円 302"/>
        <xdr:cNvSpPr/>
      </xdr:nvSpPr>
      <xdr:spPr>
        <a:xfrm>
          <a:off x="104267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64355</xdr:rowOff>
    </xdr:from>
    <xdr:ext cx="469744" cy="259045"/>
    <xdr:sp macro="" textlink="">
      <xdr:nvSpPr>
        <xdr:cNvPr id="304" name="労働費該当値テキスト"/>
        <xdr:cNvSpPr txBox="1"/>
      </xdr:nvSpPr>
      <xdr:spPr>
        <a:xfrm>
          <a:off x="10528300"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119228</xdr:rowOff>
    </xdr:from>
    <xdr:to>
      <xdr:col>14</xdr:col>
      <xdr:colOff>79375</xdr:colOff>
      <xdr:row>39</xdr:row>
      <xdr:rowOff>49378</xdr:rowOff>
    </xdr:to>
    <xdr:sp macro="" textlink="">
      <xdr:nvSpPr>
        <xdr:cNvPr id="305" name="円/楕円 304"/>
        <xdr:cNvSpPr/>
      </xdr:nvSpPr>
      <xdr:spPr>
        <a:xfrm>
          <a:off x="9588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40505</xdr:rowOff>
    </xdr:from>
    <xdr:ext cx="469744" cy="259045"/>
    <xdr:sp macro="" textlink="">
      <xdr:nvSpPr>
        <xdr:cNvPr id="306" name="テキスト ボックス 305"/>
        <xdr:cNvSpPr txBox="1"/>
      </xdr:nvSpPr>
      <xdr:spPr>
        <a:xfrm>
          <a:off x="9404427" y="672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39294</xdr:rowOff>
    </xdr:from>
    <xdr:to>
      <xdr:col>12</xdr:col>
      <xdr:colOff>561975</xdr:colOff>
      <xdr:row>38</xdr:row>
      <xdr:rowOff>140894</xdr:rowOff>
    </xdr:to>
    <xdr:sp macro="" textlink="">
      <xdr:nvSpPr>
        <xdr:cNvPr id="307" name="円/楕円 306"/>
        <xdr:cNvSpPr/>
      </xdr:nvSpPr>
      <xdr:spPr>
        <a:xfrm>
          <a:off x="8699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157421</xdr:rowOff>
    </xdr:from>
    <xdr:ext cx="469744" cy="259045"/>
    <xdr:sp macro="" textlink="">
      <xdr:nvSpPr>
        <xdr:cNvPr id="308" name="テキスト ボックス 307"/>
        <xdr:cNvSpPr txBox="1"/>
      </xdr:nvSpPr>
      <xdr:spPr>
        <a:xfrm>
          <a:off x="8515427" y="63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46000</xdr:rowOff>
    </xdr:from>
    <xdr:to>
      <xdr:col>11</xdr:col>
      <xdr:colOff>358775</xdr:colOff>
      <xdr:row>38</xdr:row>
      <xdr:rowOff>147600</xdr:rowOff>
    </xdr:to>
    <xdr:sp macro="" textlink="">
      <xdr:nvSpPr>
        <xdr:cNvPr id="309" name="円/楕円 308"/>
        <xdr:cNvSpPr/>
      </xdr:nvSpPr>
      <xdr:spPr>
        <a:xfrm>
          <a:off x="7810500" y="65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138727</xdr:rowOff>
    </xdr:from>
    <xdr:ext cx="469744" cy="259045"/>
    <xdr:sp macro="" textlink="">
      <xdr:nvSpPr>
        <xdr:cNvPr id="310" name="テキスト ボックス 309"/>
        <xdr:cNvSpPr txBox="1"/>
      </xdr:nvSpPr>
      <xdr:spPr>
        <a:xfrm>
          <a:off x="7626427" y="66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49314</xdr:rowOff>
    </xdr:from>
    <xdr:to>
      <xdr:col>10</xdr:col>
      <xdr:colOff>155575</xdr:colOff>
      <xdr:row>38</xdr:row>
      <xdr:rowOff>150914</xdr:rowOff>
    </xdr:to>
    <xdr:sp macro="" textlink="">
      <xdr:nvSpPr>
        <xdr:cNvPr id="311" name="円/楕円 310"/>
        <xdr:cNvSpPr/>
      </xdr:nvSpPr>
      <xdr:spPr>
        <a:xfrm>
          <a:off x="6921500" y="65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142041</xdr:rowOff>
    </xdr:from>
    <xdr:ext cx="469744" cy="259045"/>
    <xdr:sp macro="" textlink="">
      <xdr:nvSpPr>
        <xdr:cNvPr id="312" name="テキスト ボックス 311"/>
        <xdr:cNvSpPr txBox="1"/>
      </xdr:nvSpPr>
      <xdr:spPr>
        <a:xfrm>
          <a:off x="6737427" y="66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89815</xdr:rowOff>
    </xdr:from>
    <xdr:to>
      <xdr:col>15</xdr:col>
      <xdr:colOff>180975</xdr:colOff>
      <xdr:row>58</xdr:row>
      <xdr:rowOff>95489</xdr:rowOff>
    </xdr:to>
    <xdr:cxnSp macro="">
      <xdr:nvCxnSpPr>
        <xdr:cNvPr id="339" name="直線コネクタ 338"/>
        <xdr:cNvCxnSpPr/>
      </xdr:nvCxnSpPr>
      <xdr:spPr>
        <a:xfrm flipV="1">
          <a:off x="9639300" y="10033915"/>
          <a:ext cx="8382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90318</xdr:rowOff>
    </xdr:from>
    <xdr:to>
      <xdr:col>14</xdr:col>
      <xdr:colOff>28575</xdr:colOff>
      <xdr:row>58</xdr:row>
      <xdr:rowOff>95489</xdr:rowOff>
    </xdr:to>
    <xdr:cxnSp macro="">
      <xdr:nvCxnSpPr>
        <xdr:cNvPr id="342" name="直線コネクタ 341"/>
        <xdr:cNvCxnSpPr/>
      </xdr:nvCxnSpPr>
      <xdr:spPr>
        <a:xfrm>
          <a:off x="8750300" y="1003441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82817</xdr:rowOff>
    </xdr:from>
    <xdr:to>
      <xdr:col>12</xdr:col>
      <xdr:colOff>511175</xdr:colOff>
      <xdr:row>58</xdr:row>
      <xdr:rowOff>90318</xdr:rowOff>
    </xdr:to>
    <xdr:cxnSp macro="">
      <xdr:nvCxnSpPr>
        <xdr:cNvPr id="345" name="直線コネクタ 344"/>
        <xdr:cNvCxnSpPr/>
      </xdr:nvCxnSpPr>
      <xdr:spPr>
        <a:xfrm>
          <a:off x="7861300" y="1002691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82817</xdr:rowOff>
    </xdr:from>
    <xdr:to>
      <xdr:col>11</xdr:col>
      <xdr:colOff>307975</xdr:colOff>
      <xdr:row>58</xdr:row>
      <xdr:rowOff>97466</xdr:rowOff>
    </xdr:to>
    <xdr:cxnSp macro="">
      <xdr:nvCxnSpPr>
        <xdr:cNvPr id="348" name="直線コネクタ 347"/>
        <xdr:cNvCxnSpPr/>
      </xdr:nvCxnSpPr>
      <xdr:spPr>
        <a:xfrm flipV="1">
          <a:off x="6972300" y="10026917"/>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39015</xdr:rowOff>
    </xdr:from>
    <xdr:to>
      <xdr:col>15</xdr:col>
      <xdr:colOff>231775</xdr:colOff>
      <xdr:row>58</xdr:row>
      <xdr:rowOff>140615</xdr:rowOff>
    </xdr:to>
    <xdr:sp macro="" textlink="">
      <xdr:nvSpPr>
        <xdr:cNvPr id="358" name="円/楕円 357"/>
        <xdr:cNvSpPr/>
      </xdr:nvSpPr>
      <xdr:spPr>
        <a:xfrm>
          <a:off x="10426700" y="99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125392</xdr:rowOff>
    </xdr:from>
    <xdr:ext cx="534377" cy="259045"/>
    <xdr:sp macro="" textlink="">
      <xdr:nvSpPr>
        <xdr:cNvPr id="359" name="農林水産業費該当値テキスト"/>
        <xdr:cNvSpPr txBox="1"/>
      </xdr:nvSpPr>
      <xdr:spPr>
        <a:xfrm>
          <a:off x="10528300" y="98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44689</xdr:rowOff>
    </xdr:from>
    <xdr:to>
      <xdr:col>14</xdr:col>
      <xdr:colOff>79375</xdr:colOff>
      <xdr:row>58</xdr:row>
      <xdr:rowOff>146289</xdr:rowOff>
    </xdr:to>
    <xdr:sp macro="" textlink="">
      <xdr:nvSpPr>
        <xdr:cNvPr id="360" name="円/楕円 359"/>
        <xdr:cNvSpPr/>
      </xdr:nvSpPr>
      <xdr:spPr>
        <a:xfrm>
          <a:off x="9588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137416</xdr:rowOff>
    </xdr:from>
    <xdr:ext cx="534377" cy="259045"/>
    <xdr:sp macro="" textlink="">
      <xdr:nvSpPr>
        <xdr:cNvPr id="361" name="テキスト ボックス 360"/>
        <xdr:cNvSpPr txBox="1"/>
      </xdr:nvSpPr>
      <xdr:spPr>
        <a:xfrm>
          <a:off x="9372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39518</xdr:rowOff>
    </xdr:from>
    <xdr:to>
      <xdr:col>12</xdr:col>
      <xdr:colOff>561975</xdr:colOff>
      <xdr:row>58</xdr:row>
      <xdr:rowOff>141118</xdr:rowOff>
    </xdr:to>
    <xdr:sp macro="" textlink="">
      <xdr:nvSpPr>
        <xdr:cNvPr id="362" name="円/楕円 361"/>
        <xdr:cNvSpPr/>
      </xdr:nvSpPr>
      <xdr:spPr>
        <a:xfrm>
          <a:off x="8699500" y="99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132245</xdr:rowOff>
    </xdr:from>
    <xdr:ext cx="534377" cy="259045"/>
    <xdr:sp macro="" textlink="">
      <xdr:nvSpPr>
        <xdr:cNvPr id="363" name="テキスト ボックス 362"/>
        <xdr:cNvSpPr txBox="1"/>
      </xdr:nvSpPr>
      <xdr:spPr>
        <a:xfrm>
          <a:off x="8483111" y="100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32017</xdr:rowOff>
    </xdr:from>
    <xdr:to>
      <xdr:col>11</xdr:col>
      <xdr:colOff>358775</xdr:colOff>
      <xdr:row>58</xdr:row>
      <xdr:rowOff>133617</xdr:rowOff>
    </xdr:to>
    <xdr:sp macro="" textlink="">
      <xdr:nvSpPr>
        <xdr:cNvPr id="364" name="円/楕円 363"/>
        <xdr:cNvSpPr/>
      </xdr:nvSpPr>
      <xdr:spPr>
        <a:xfrm>
          <a:off x="7810500" y="99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124744</xdr:rowOff>
    </xdr:from>
    <xdr:ext cx="534377" cy="259045"/>
    <xdr:sp macro="" textlink="">
      <xdr:nvSpPr>
        <xdr:cNvPr id="365" name="テキスト ボックス 364"/>
        <xdr:cNvSpPr txBox="1"/>
      </xdr:nvSpPr>
      <xdr:spPr>
        <a:xfrm>
          <a:off x="7594111" y="100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46666</xdr:rowOff>
    </xdr:from>
    <xdr:to>
      <xdr:col>10</xdr:col>
      <xdr:colOff>155575</xdr:colOff>
      <xdr:row>58</xdr:row>
      <xdr:rowOff>148266</xdr:rowOff>
    </xdr:to>
    <xdr:sp macro="" textlink="">
      <xdr:nvSpPr>
        <xdr:cNvPr id="366" name="円/楕円 365"/>
        <xdr:cNvSpPr/>
      </xdr:nvSpPr>
      <xdr:spPr>
        <a:xfrm>
          <a:off x="6921500" y="99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139393</xdr:rowOff>
    </xdr:from>
    <xdr:ext cx="534377" cy="259045"/>
    <xdr:sp macro="" textlink="">
      <xdr:nvSpPr>
        <xdr:cNvPr id="367" name="テキスト ボックス 366"/>
        <xdr:cNvSpPr txBox="1"/>
      </xdr:nvSpPr>
      <xdr:spPr>
        <a:xfrm>
          <a:off x="6705111" y="1008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66700</xdr:rowOff>
    </xdr:from>
    <xdr:to>
      <xdr:col>15</xdr:col>
      <xdr:colOff>180975</xdr:colOff>
      <xdr:row>78</xdr:row>
      <xdr:rowOff>86761</xdr:rowOff>
    </xdr:to>
    <xdr:cxnSp macro="">
      <xdr:nvCxnSpPr>
        <xdr:cNvPr id="396" name="直線コネクタ 395"/>
        <xdr:cNvCxnSpPr/>
      </xdr:nvCxnSpPr>
      <xdr:spPr>
        <a:xfrm flipV="1">
          <a:off x="9639300" y="13439800"/>
          <a:ext cx="8382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8483</xdr:rowOff>
    </xdr:from>
    <xdr:to>
      <xdr:col>14</xdr:col>
      <xdr:colOff>28575</xdr:colOff>
      <xdr:row>78</xdr:row>
      <xdr:rowOff>86761</xdr:rowOff>
    </xdr:to>
    <xdr:cxnSp macro="">
      <xdr:nvCxnSpPr>
        <xdr:cNvPr id="399" name="直線コネクタ 398"/>
        <xdr:cNvCxnSpPr/>
      </xdr:nvCxnSpPr>
      <xdr:spPr>
        <a:xfrm>
          <a:off x="8750300" y="13381583"/>
          <a:ext cx="889000" cy="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8483</xdr:rowOff>
    </xdr:from>
    <xdr:to>
      <xdr:col>12</xdr:col>
      <xdr:colOff>511175</xdr:colOff>
      <xdr:row>78</xdr:row>
      <xdr:rowOff>23609</xdr:rowOff>
    </xdr:to>
    <xdr:cxnSp macro="">
      <xdr:nvCxnSpPr>
        <xdr:cNvPr id="402" name="直線コネクタ 401"/>
        <xdr:cNvCxnSpPr/>
      </xdr:nvCxnSpPr>
      <xdr:spPr>
        <a:xfrm flipV="1">
          <a:off x="7861300" y="13381583"/>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23609</xdr:rowOff>
    </xdr:from>
    <xdr:to>
      <xdr:col>11</xdr:col>
      <xdr:colOff>307975</xdr:colOff>
      <xdr:row>78</xdr:row>
      <xdr:rowOff>84493</xdr:rowOff>
    </xdr:to>
    <xdr:cxnSp macro="">
      <xdr:nvCxnSpPr>
        <xdr:cNvPr id="405" name="直線コネクタ 404"/>
        <xdr:cNvCxnSpPr/>
      </xdr:nvCxnSpPr>
      <xdr:spPr>
        <a:xfrm flipV="1">
          <a:off x="6972300" y="13396709"/>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15900</xdr:rowOff>
    </xdr:from>
    <xdr:to>
      <xdr:col>15</xdr:col>
      <xdr:colOff>231775</xdr:colOff>
      <xdr:row>78</xdr:row>
      <xdr:rowOff>117500</xdr:rowOff>
    </xdr:to>
    <xdr:sp macro="" textlink="">
      <xdr:nvSpPr>
        <xdr:cNvPr id="415" name="円/楕円 414"/>
        <xdr:cNvSpPr/>
      </xdr:nvSpPr>
      <xdr:spPr>
        <a:xfrm>
          <a:off x="104267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165777</xdr:rowOff>
    </xdr:from>
    <xdr:ext cx="469744" cy="259045"/>
    <xdr:sp macro="" textlink="">
      <xdr:nvSpPr>
        <xdr:cNvPr id="416" name="商工費該当値テキスト"/>
        <xdr:cNvSpPr txBox="1"/>
      </xdr:nvSpPr>
      <xdr:spPr>
        <a:xfrm>
          <a:off x="10528300" y="13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35961</xdr:rowOff>
    </xdr:from>
    <xdr:to>
      <xdr:col>14</xdr:col>
      <xdr:colOff>79375</xdr:colOff>
      <xdr:row>78</xdr:row>
      <xdr:rowOff>137561</xdr:rowOff>
    </xdr:to>
    <xdr:sp macro="" textlink="">
      <xdr:nvSpPr>
        <xdr:cNvPr id="417" name="円/楕円 416"/>
        <xdr:cNvSpPr/>
      </xdr:nvSpPr>
      <xdr:spPr>
        <a:xfrm>
          <a:off x="9588500" y="134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128688</xdr:rowOff>
    </xdr:from>
    <xdr:ext cx="469744" cy="259045"/>
    <xdr:sp macro="" textlink="">
      <xdr:nvSpPr>
        <xdr:cNvPr id="418" name="テキスト ボックス 417"/>
        <xdr:cNvSpPr txBox="1"/>
      </xdr:nvSpPr>
      <xdr:spPr>
        <a:xfrm>
          <a:off x="9404427" y="135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129133</xdr:rowOff>
    </xdr:from>
    <xdr:to>
      <xdr:col>12</xdr:col>
      <xdr:colOff>561975</xdr:colOff>
      <xdr:row>78</xdr:row>
      <xdr:rowOff>59283</xdr:rowOff>
    </xdr:to>
    <xdr:sp macro="" textlink="">
      <xdr:nvSpPr>
        <xdr:cNvPr id="419" name="円/楕円 418"/>
        <xdr:cNvSpPr/>
      </xdr:nvSpPr>
      <xdr:spPr>
        <a:xfrm>
          <a:off x="8699500" y="13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50410</xdr:rowOff>
    </xdr:from>
    <xdr:ext cx="534377" cy="259045"/>
    <xdr:sp macro="" textlink="">
      <xdr:nvSpPr>
        <xdr:cNvPr id="420" name="テキスト ボックス 419"/>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144259</xdr:rowOff>
    </xdr:from>
    <xdr:to>
      <xdr:col>11</xdr:col>
      <xdr:colOff>358775</xdr:colOff>
      <xdr:row>78</xdr:row>
      <xdr:rowOff>74409</xdr:rowOff>
    </xdr:to>
    <xdr:sp macro="" textlink="">
      <xdr:nvSpPr>
        <xdr:cNvPr id="421" name="円/楕円 420"/>
        <xdr:cNvSpPr/>
      </xdr:nvSpPr>
      <xdr:spPr>
        <a:xfrm>
          <a:off x="7810500" y="133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65536</xdr:rowOff>
    </xdr:from>
    <xdr:ext cx="534377" cy="259045"/>
    <xdr:sp macro="" textlink="">
      <xdr:nvSpPr>
        <xdr:cNvPr id="422" name="テキスト ボックス 421"/>
        <xdr:cNvSpPr txBox="1"/>
      </xdr:nvSpPr>
      <xdr:spPr>
        <a:xfrm>
          <a:off x="7594111" y="134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33693</xdr:rowOff>
    </xdr:from>
    <xdr:to>
      <xdr:col>10</xdr:col>
      <xdr:colOff>155575</xdr:colOff>
      <xdr:row>78</xdr:row>
      <xdr:rowOff>135293</xdr:rowOff>
    </xdr:to>
    <xdr:sp macro="" textlink="">
      <xdr:nvSpPr>
        <xdr:cNvPr id="423" name="円/楕円 422"/>
        <xdr:cNvSpPr/>
      </xdr:nvSpPr>
      <xdr:spPr>
        <a:xfrm>
          <a:off x="6921500" y="13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126420</xdr:rowOff>
    </xdr:from>
    <xdr:ext cx="469744" cy="259045"/>
    <xdr:sp macro="" textlink="">
      <xdr:nvSpPr>
        <xdr:cNvPr id="424" name="テキスト ボックス 423"/>
        <xdr:cNvSpPr txBox="1"/>
      </xdr:nvSpPr>
      <xdr:spPr>
        <a:xfrm>
          <a:off x="6737427" y="1349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17317</xdr:rowOff>
    </xdr:from>
    <xdr:to>
      <xdr:col>15</xdr:col>
      <xdr:colOff>180975</xdr:colOff>
      <xdr:row>99</xdr:row>
      <xdr:rowOff>23599</xdr:rowOff>
    </xdr:to>
    <xdr:cxnSp macro="">
      <xdr:nvCxnSpPr>
        <xdr:cNvPr id="453" name="直線コネクタ 452"/>
        <xdr:cNvCxnSpPr/>
      </xdr:nvCxnSpPr>
      <xdr:spPr>
        <a:xfrm flipV="1">
          <a:off x="9639300" y="16990867"/>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20537</xdr:rowOff>
    </xdr:from>
    <xdr:to>
      <xdr:col>14</xdr:col>
      <xdr:colOff>28575</xdr:colOff>
      <xdr:row>99</xdr:row>
      <xdr:rowOff>23599</xdr:rowOff>
    </xdr:to>
    <xdr:cxnSp macro="">
      <xdr:nvCxnSpPr>
        <xdr:cNvPr id="456" name="直線コネクタ 455"/>
        <xdr:cNvCxnSpPr/>
      </xdr:nvCxnSpPr>
      <xdr:spPr>
        <a:xfrm>
          <a:off x="8750300" y="16994087"/>
          <a:ext cx="889000" cy="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20537</xdr:rowOff>
    </xdr:from>
    <xdr:to>
      <xdr:col>12</xdr:col>
      <xdr:colOff>511175</xdr:colOff>
      <xdr:row>99</xdr:row>
      <xdr:rowOff>24916</xdr:rowOff>
    </xdr:to>
    <xdr:cxnSp macro="">
      <xdr:nvCxnSpPr>
        <xdr:cNvPr id="459" name="直線コネクタ 458"/>
        <xdr:cNvCxnSpPr/>
      </xdr:nvCxnSpPr>
      <xdr:spPr>
        <a:xfrm flipV="1">
          <a:off x="7861300" y="16994087"/>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24916</xdr:rowOff>
    </xdr:from>
    <xdr:to>
      <xdr:col>11</xdr:col>
      <xdr:colOff>307975</xdr:colOff>
      <xdr:row>99</xdr:row>
      <xdr:rowOff>31370</xdr:rowOff>
    </xdr:to>
    <xdr:cxnSp macro="">
      <xdr:nvCxnSpPr>
        <xdr:cNvPr id="462" name="直線コネクタ 461"/>
        <xdr:cNvCxnSpPr/>
      </xdr:nvCxnSpPr>
      <xdr:spPr>
        <a:xfrm flipV="1">
          <a:off x="6972300" y="16998466"/>
          <a:ext cx="8890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137967</xdr:rowOff>
    </xdr:from>
    <xdr:to>
      <xdr:col>15</xdr:col>
      <xdr:colOff>231775</xdr:colOff>
      <xdr:row>99</xdr:row>
      <xdr:rowOff>68117</xdr:rowOff>
    </xdr:to>
    <xdr:sp macro="" textlink="">
      <xdr:nvSpPr>
        <xdr:cNvPr id="472" name="円/楕円 471"/>
        <xdr:cNvSpPr/>
      </xdr:nvSpPr>
      <xdr:spPr>
        <a:xfrm>
          <a:off x="10426700" y="169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144249</xdr:rowOff>
    </xdr:from>
    <xdr:to>
      <xdr:col>14</xdr:col>
      <xdr:colOff>79375</xdr:colOff>
      <xdr:row>99</xdr:row>
      <xdr:rowOff>74399</xdr:rowOff>
    </xdr:to>
    <xdr:sp macro="" textlink="">
      <xdr:nvSpPr>
        <xdr:cNvPr id="474" name="円/楕円 473"/>
        <xdr:cNvSpPr/>
      </xdr:nvSpPr>
      <xdr:spPr>
        <a:xfrm>
          <a:off x="9588500" y="169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65526</xdr:rowOff>
    </xdr:from>
    <xdr:ext cx="534377" cy="259045"/>
    <xdr:sp macro="" textlink="">
      <xdr:nvSpPr>
        <xdr:cNvPr id="475" name="テキスト ボックス 474"/>
        <xdr:cNvSpPr txBox="1"/>
      </xdr:nvSpPr>
      <xdr:spPr>
        <a:xfrm>
          <a:off x="9372111" y="170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141187</xdr:rowOff>
    </xdr:from>
    <xdr:to>
      <xdr:col>12</xdr:col>
      <xdr:colOff>561975</xdr:colOff>
      <xdr:row>99</xdr:row>
      <xdr:rowOff>71337</xdr:rowOff>
    </xdr:to>
    <xdr:sp macro="" textlink="">
      <xdr:nvSpPr>
        <xdr:cNvPr id="476" name="円/楕円 475"/>
        <xdr:cNvSpPr/>
      </xdr:nvSpPr>
      <xdr:spPr>
        <a:xfrm>
          <a:off x="8699500" y="169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62464</xdr:rowOff>
    </xdr:from>
    <xdr:ext cx="534377" cy="259045"/>
    <xdr:sp macro="" textlink="">
      <xdr:nvSpPr>
        <xdr:cNvPr id="477" name="テキスト ボックス 476"/>
        <xdr:cNvSpPr txBox="1"/>
      </xdr:nvSpPr>
      <xdr:spPr>
        <a:xfrm>
          <a:off x="8483111" y="170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145566</xdr:rowOff>
    </xdr:from>
    <xdr:to>
      <xdr:col>11</xdr:col>
      <xdr:colOff>358775</xdr:colOff>
      <xdr:row>99</xdr:row>
      <xdr:rowOff>75716</xdr:rowOff>
    </xdr:to>
    <xdr:sp macro="" textlink="">
      <xdr:nvSpPr>
        <xdr:cNvPr id="478" name="円/楕円 477"/>
        <xdr:cNvSpPr/>
      </xdr:nvSpPr>
      <xdr:spPr>
        <a:xfrm>
          <a:off x="7810500" y="169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66843</xdr:rowOff>
    </xdr:from>
    <xdr:ext cx="534377" cy="259045"/>
    <xdr:sp macro="" textlink="">
      <xdr:nvSpPr>
        <xdr:cNvPr id="479" name="テキスト ボックス 478"/>
        <xdr:cNvSpPr txBox="1"/>
      </xdr:nvSpPr>
      <xdr:spPr>
        <a:xfrm>
          <a:off x="7594111" y="17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152020</xdr:rowOff>
    </xdr:from>
    <xdr:to>
      <xdr:col>10</xdr:col>
      <xdr:colOff>155575</xdr:colOff>
      <xdr:row>99</xdr:row>
      <xdr:rowOff>82170</xdr:rowOff>
    </xdr:to>
    <xdr:sp macro="" textlink="">
      <xdr:nvSpPr>
        <xdr:cNvPr id="480" name="円/楕円 479"/>
        <xdr:cNvSpPr/>
      </xdr:nvSpPr>
      <xdr:spPr>
        <a:xfrm>
          <a:off x="6921500" y="169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73297</xdr:rowOff>
    </xdr:from>
    <xdr:ext cx="534377" cy="259045"/>
    <xdr:sp macro="" textlink="">
      <xdr:nvSpPr>
        <xdr:cNvPr id="481" name="テキスト ボックス 480"/>
        <xdr:cNvSpPr txBox="1"/>
      </xdr:nvSpPr>
      <xdr:spPr>
        <a:xfrm>
          <a:off x="6705111" y="170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64605</xdr:rowOff>
    </xdr:from>
    <xdr:to>
      <xdr:col>23</xdr:col>
      <xdr:colOff>517525</xdr:colOff>
      <xdr:row>39</xdr:row>
      <xdr:rowOff>67838</xdr:rowOff>
    </xdr:to>
    <xdr:cxnSp macro="">
      <xdr:nvCxnSpPr>
        <xdr:cNvPr id="513" name="直線コネクタ 512"/>
        <xdr:cNvCxnSpPr/>
      </xdr:nvCxnSpPr>
      <xdr:spPr>
        <a:xfrm flipV="1">
          <a:off x="15481300" y="6751155"/>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67838</xdr:rowOff>
    </xdr:from>
    <xdr:to>
      <xdr:col>22</xdr:col>
      <xdr:colOff>365125</xdr:colOff>
      <xdr:row>39</xdr:row>
      <xdr:rowOff>77521</xdr:rowOff>
    </xdr:to>
    <xdr:cxnSp macro="">
      <xdr:nvCxnSpPr>
        <xdr:cNvPr id="516" name="直線コネクタ 515"/>
        <xdr:cNvCxnSpPr/>
      </xdr:nvCxnSpPr>
      <xdr:spPr>
        <a:xfrm flipV="1">
          <a:off x="14592300" y="6754388"/>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18754</xdr:rowOff>
    </xdr:from>
    <xdr:to>
      <xdr:col>21</xdr:col>
      <xdr:colOff>161925</xdr:colOff>
      <xdr:row>39</xdr:row>
      <xdr:rowOff>77521</xdr:rowOff>
    </xdr:to>
    <xdr:cxnSp macro="">
      <xdr:nvCxnSpPr>
        <xdr:cNvPr id="519" name="直線コネクタ 518"/>
        <xdr:cNvCxnSpPr/>
      </xdr:nvCxnSpPr>
      <xdr:spPr>
        <a:xfrm>
          <a:off x="13703300" y="6705304"/>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18754</xdr:rowOff>
    </xdr:from>
    <xdr:to>
      <xdr:col>19</xdr:col>
      <xdr:colOff>644525</xdr:colOff>
      <xdr:row>39</xdr:row>
      <xdr:rowOff>26722</xdr:rowOff>
    </xdr:to>
    <xdr:cxnSp macro="">
      <xdr:nvCxnSpPr>
        <xdr:cNvPr id="522" name="直線コネクタ 521"/>
        <xdr:cNvCxnSpPr/>
      </xdr:nvCxnSpPr>
      <xdr:spPr>
        <a:xfrm flipV="1">
          <a:off x="12814300" y="670530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4" name="テキスト ボックス 523"/>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13805</xdr:rowOff>
    </xdr:from>
    <xdr:to>
      <xdr:col>23</xdr:col>
      <xdr:colOff>568325</xdr:colOff>
      <xdr:row>39</xdr:row>
      <xdr:rowOff>115405</xdr:rowOff>
    </xdr:to>
    <xdr:sp macro="" textlink="">
      <xdr:nvSpPr>
        <xdr:cNvPr id="532" name="円/楕円 531"/>
        <xdr:cNvSpPr/>
      </xdr:nvSpPr>
      <xdr:spPr>
        <a:xfrm>
          <a:off x="16268700" y="67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100182</xdr:rowOff>
    </xdr:from>
    <xdr:ext cx="534377" cy="259045"/>
    <xdr:sp macro="" textlink="">
      <xdr:nvSpPr>
        <xdr:cNvPr id="533" name="消防費該当値テキスト"/>
        <xdr:cNvSpPr txBox="1"/>
      </xdr:nvSpPr>
      <xdr:spPr>
        <a:xfrm>
          <a:off x="16370300" y="66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17038</xdr:rowOff>
    </xdr:from>
    <xdr:to>
      <xdr:col>22</xdr:col>
      <xdr:colOff>415925</xdr:colOff>
      <xdr:row>39</xdr:row>
      <xdr:rowOff>118638</xdr:rowOff>
    </xdr:to>
    <xdr:sp macro="" textlink="">
      <xdr:nvSpPr>
        <xdr:cNvPr id="534" name="円/楕円 533"/>
        <xdr:cNvSpPr/>
      </xdr:nvSpPr>
      <xdr:spPr>
        <a:xfrm>
          <a:off x="15430500" y="6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109765</xdr:rowOff>
    </xdr:from>
    <xdr:ext cx="534377" cy="259045"/>
    <xdr:sp macro="" textlink="">
      <xdr:nvSpPr>
        <xdr:cNvPr id="535" name="テキスト ボックス 534"/>
        <xdr:cNvSpPr txBox="1"/>
      </xdr:nvSpPr>
      <xdr:spPr>
        <a:xfrm>
          <a:off x="15214111" y="67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26721</xdr:rowOff>
    </xdr:from>
    <xdr:to>
      <xdr:col>21</xdr:col>
      <xdr:colOff>212725</xdr:colOff>
      <xdr:row>39</xdr:row>
      <xdr:rowOff>128321</xdr:rowOff>
    </xdr:to>
    <xdr:sp macro="" textlink="">
      <xdr:nvSpPr>
        <xdr:cNvPr id="536" name="円/楕円 535"/>
        <xdr:cNvSpPr/>
      </xdr:nvSpPr>
      <xdr:spPr>
        <a:xfrm>
          <a:off x="14541500" y="6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119448</xdr:rowOff>
    </xdr:from>
    <xdr:ext cx="534377" cy="259045"/>
    <xdr:sp macro="" textlink="">
      <xdr:nvSpPr>
        <xdr:cNvPr id="537" name="テキスト ボックス 536"/>
        <xdr:cNvSpPr txBox="1"/>
      </xdr:nvSpPr>
      <xdr:spPr>
        <a:xfrm>
          <a:off x="14325111" y="68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139404</xdr:rowOff>
    </xdr:from>
    <xdr:to>
      <xdr:col>20</xdr:col>
      <xdr:colOff>9525</xdr:colOff>
      <xdr:row>39</xdr:row>
      <xdr:rowOff>69554</xdr:rowOff>
    </xdr:to>
    <xdr:sp macro="" textlink="">
      <xdr:nvSpPr>
        <xdr:cNvPr id="538" name="円/楕円 537"/>
        <xdr:cNvSpPr/>
      </xdr:nvSpPr>
      <xdr:spPr>
        <a:xfrm>
          <a:off x="13652500" y="66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60681</xdr:rowOff>
    </xdr:from>
    <xdr:ext cx="534377" cy="259045"/>
    <xdr:sp macro="" textlink="">
      <xdr:nvSpPr>
        <xdr:cNvPr id="539" name="テキスト ボックス 538"/>
        <xdr:cNvSpPr txBox="1"/>
      </xdr:nvSpPr>
      <xdr:spPr>
        <a:xfrm>
          <a:off x="13436111" y="67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147372</xdr:rowOff>
    </xdr:from>
    <xdr:to>
      <xdr:col>18</xdr:col>
      <xdr:colOff>492125</xdr:colOff>
      <xdr:row>39</xdr:row>
      <xdr:rowOff>77522</xdr:rowOff>
    </xdr:to>
    <xdr:sp macro="" textlink="">
      <xdr:nvSpPr>
        <xdr:cNvPr id="540" name="円/楕円 539"/>
        <xdr:cNvSpPr/>
      </xdr:nvSpPr>
      <xdr:spPr>
        <a:xfrm>
          <a:off x="12763500" y="66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68649</xdr:rowOff>
    </xdr:from>
    <xdr:ext cx="534377" cy="259045"/>
    <xdr:sp macro="" textlink="">
      <xdr:nvSpPr>
        <xdr:cNvPr id="541" name="テキスト ボックス 540"/>
        <xdr:cNvSpPr txBox="1"/>
      </xdr:nvSpPr>
      <xdr:spPr>
        <a:xfrm>
          <a:off x="12547111" y="67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71772</xdr:rowOff>
    </xdr:from>
    <xdr:to>
      <xdr:col>23</xdr:col>
      <xdr:colOff>517525</xdr:colOff>
      <xdr:row>58</xdr:row>
      <xdr:rowOff>51391</xdr:rowOff>
    </xdr:to>
    <xdr:cxnSp macro="">
      <xdr:nvCxnSpPr>
        <xdr:cNvPr id="570" name="直線コネクタ 569"/>
        <xdr:cNvCxnSpPr/>
      </xdr:nvCxnSpPr>
      <xdr:spPr>
        <a:xfrm flipV="1">
          <a:off x="15481300" y="9844422"/>
          <a:ext cx="838200" cy="1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23689</xdr:rowOff>
    </xdr:from>
    <xdr:to>
      <xdr:col>22</xdr:col>
      <xdr:colOff>365125</xdr:colOff>
      <xdr:row>58</xdr:row>
      <xdr:rowOff>51391</xdr:rowOff>
    </xdr:to>
    <xdr:cxnSp macro="">
      <xdr:nvCxnSpPr>
        <xdr:cNvPr id="573" name="直線コネクタ 572"/>
        <xdr:cNvCxnSpPr/>
      </xdr:nvCxnSpPr>
      <xdr:spPr>
        <a:xfrm>
          <a:off x="14592300" y="9967789"/>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21266</xdr:rowOff>
    </xdr:from>
    <xdr:to>
      <xdr:col>21</xdr:col>
      <xdr:colOff>161925</xdr:colOff>
      <xdr:row>58</xdr:row>
      <xdr:rowOff>23689</xdr:rowOff>
    </xdr:to>
    <xdr:cxnSp macro="">
      <xdr:nvCxnSpPr>
        <xdr:cNvPr id="576" name="直線コネクタ 575"/>
        <xdr:cNvCxnSpPr/>
      </xdr:nvCxnSpPr>
      <xdr:spPr>
        <a:xfrm>
          <a:off x="13703300" y="996536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11451</xdr:rowOff>
    </xdr:from>
    <xdr:to>
      <xdr:col>19</xdr:col>
      <xdr:colOff>644525</xdr:colOff>
      <xdr:row>58</xdr:row>
      <xdr:rowOff>21266</xdr:rowOff>
    </xdr:to>
    <xdr:cxnSp macro="">
      <xdr:nvCxnSpPr>
        <xdr:cNvPr id="579" name="直線コネクタ 578"/>
        <xdr:cNvCxnSpPr/>
      </xdr:nvCxnSpPr>
      <xdr:spPr>
        <a:xfrm>
          <a:off x="12814300" y="9955551"/>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20972</xdr:rowOff>
    </xdr:from>
    <xdr:to>
      <xdr:col>23</xdr:col>
      <xdr:colOff>568325</xdr:colOff>
      <xdr:row>57</xdr:row>
      <xdr:rowOff>122572</xdr:rowOff>
    </xdr:to>
    <xdr:sp macro="" textlink="">
      <xdr:nvSpPr>
        <xdr:cNvPr id="589" name="円/楕円 588"/>
        <xdr:cNvSpPr/>
      </xdr:nvSpPr>
      <xdr:spPr>
        <a:xfrm>
          <a:off x="16268700" y="97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43849</xdr:rowOff>
    </xdr:from>
    <xdr:ext cx="534377" cy="259045"/>
    <xdr:sp macro="" textlink="">
      <xdr:nvSpPr>
        <xdr:cNvPr id="590" name="教育費該当値テキスト"/>
        <xdr:cNvSpPr txBox="1"/>
      </xdr:nvSpPr>
      <xdr:spPr>
        <a:xfrm>
          <a:off x="16370300" y="964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82,829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591</xdr:rowOff>
    </xdr:from>
    <xdr:to>
      <xdr:col>22</xdr:col>
      <xdr:colOff>415925</xdr:colOff>
      <xdr:row>58</xdr:row>
      <xdr:rowOff>102191</xdr:rowOff>
    </xdr:to>
    <xdr:sp macro="" textlink="">
      <xdr:nvSpPr>
        <xdr:cNvPr id="591" name="円/楕円 590"/>
        <xdr:cNvSpPr/>
      </xdr:nvSpPr>
      <xdr:spPr>
        <a:xfrm>
          <a:off x="15430500" y="99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93318</xdr:rowOff>
    </xdr:from>
    <xdr:ext cx="534377" cy="259045"/>
    <xdr:sp macro="" textlink="">
      <xdr:nvSpPr>
        <xdr:cNvPr id="592" name="テキスト ボックス 591"/>
        <xdr:cNvSpPr txBox="1"/>
      </xdr:nvSpPr>
      <xdr:spPr>
        <a:xfrm>
          <a:off x="15214111" y="100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144339</xdr:rowOff>
    </xdr:from>
    <xdr:to>
      <xdr:col>21</xdr:col>
      <xdr:colOff>212725</xdr:colOff>
      <xdr:row>58</xdr:row>
      <xdr:rowOff>74489</xdr:rowOff>
    </xdr:to>
    <xdr:sp macro="" textlink="">
      <xdr:nvSpPr>
        <xdr:cNvPr id="593" name="円/楕円 592"/>
        <xdr:cNvSpPr/>
      </xdr:nvSpPr>
      <xdr:spPr>
        <a:xfrm>
          <a:off x="14541500" y="99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65616</xdr:rowOff>
    </xdr:from>
    <xdr:ext cx="534377" cy="259045"/>
    <xdr:sp macro="" textlink="">
      <xdr:nvSpPr>
        <xdr:cNvPr id="594" name="テキスト ボックス 593"/>
        <xdr:cNvSpPr txBox="1"/>
      </xdr:nvSpPr>
      <xdr:spPr>
        <a:xfrm>
          <a:off x="14325111" y="100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141916</xdr:rowOff>
    </xdr:from>
    <xdr:to>
      <xdr:col>20</xdr:col>
      <xdr:colOff>9525</xdr:colOff>
      <xdr:row>58</xdr:row>
      <xdr:rowOff>72066</xdr:rowOff>
    </xdr:to>
    <xdr:sp macro="" textlink="">
      <xdr:nvSpPr>
        <xdr:cNvPr id="595" name="円/楕円 594"/>
        <xdr:cNvSpPr/>
      </xdr:nvSpPr>
      <xdr:spPr>
        <a:xfrm>
          <a:off x="13652500" y="99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63193</xdr:rowOff>
    </xdr:from>
    <xdr:ext cx="534377" cy="259045"/>
    <xdr:sp macro="" textlink="">
      <xdr:nvSpPr>
        <xdr:cNvPr id="596" name="テキスト ボックス 595"/>
        <xdr:cNvSpPr txBox="1"/>
      </xdr:nvSpPr>
      <xdr:spPr>
        <a:xfrm>
          <a:off x="13436111" y="100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132101</xdr:rowOff>
    </xdr:from>
    <xdr:to>
      <xdr:col>18</xdr:col>
      <xdr:colOff>492125</xdr:colOff>
      <xdr:row>58</xdr:row>
      <xdr:rowOff>62251</xdr:rowOff>
    </xdr:to>
    <xdr:sp macro="" textlink="">
      <xdr:nvSpPr>
        <xdr:cNvPr id="597" name="円/楕円 596"/>
        <xdr:cNvSpPr/>
      </xdr:nvSpPr>
      <xdr:spPr>
        <a:xfrm>
          <a:off x="12763500" y="99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53378</xdr:rowOff>
    </xdr:from>
    <xdr:ext cx="534377" cy="259045"/>
    <xdr:sp macro="" textlink="">
      <xdr:nvSpPr>
        <xdr:cNvPr id="598" name="テキスト ボックス 597"/>
        <xdr:cNvSpPr txBox="1"/>
      </xdr:nvSpPr>
      <xdr:spPr>
        <a:xfrm>
          <a:off x="12547111" y="99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132666</xdr:rowOff>
    </xdr:from>
    <xdr:to>
      <xdr:col>23</xdr:col>
      <xdr:colOff>517525</xdr:colOff>
      <xdr:row>78</xdr:row>
      <xdr:rowOff>137957</xdr:rowOff>
    </xdr:to>
    <xdr:cxnSp macro="">
      <xdr:nvCxnSpPr>
        <xdr:cNvPr id="625" name="直線コネクタ 624"/>
        <xdr:cNvCxnSpPr/>
      </xdr:nvCxnSpPr>
      <xdr:spPr>
        <a:xfrm>
          <a:off x="15481300" y="13505766"/>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132666</xdr:rowOff>
    </xdr:from>
    <xdr:to>
      <xdr:col>22</xdr:col>
      <xdr:colOff>365125</xdr:colOff>
      <xdr:row>78</xdr:row>
      <xdr:rowOff>136944</xdr:rowOff>
    </xdr:to>
    <xdr:cxnSp macro="">
      <xdr:nvCxnSpPr>
        <xdr:cNvPr id="628" name="直線コネクタ 627"/>
        <xdr:cNvCxnSpPr/>
      </xdr:nvCxnSpPr>
      <xdr:spPr>
        <a:xfrm flipV="1">
          <a:off x="14592300" y="13505766"/>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133516</xdr:rowOff>
    </xdr:from>
    <xdr:to>
      <xdr:col>21</xdr:col>
      <xdr:colOff>161925</xdr:colOff>
      <xdr:row>78</xdr:row>
      <xdr:rowOff>136944</xdr:rowOff>
    </xdr:to>
    <xdr:cxnSp macro="">
      <xdr:nvCxnSpPr>
        <xdr:cNvPr id="631" name="直線コネクタ 630"/>
        <xdr:cNvCxnSpPr/>
      </xdr:nvCxnSpPr>
      <xdr:spPr>
        <a:xfrm>
          <a:off x="13703300" y="1350661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34548</xdr:rowOff>
    </xdr:from>
    <xdr:to>
      <xdr:col>19</xdr:col>
      <xdr:colOff>644525</xdr:colOff>
      <xdr:row>78</xdr:row>
      <xdr:rowOff>133516</xdr:rowOff>
    </xdr:to>
    <xdr:cxnSp macro="">
      <xdr:nvCxnSpPr>
        <xdr:cNvPr id="634" name="直線コネクタ 633"/>
        <xdr:cNvCxnSpPr/>
      </xdr:nvCxnSpPr>
      <xdr:spPr>
        <a:xfrm>
          <a:off x="12814300" y="13407648"/>
          <a:ext cx="889000" cy="9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38" name="テキスト ボックス 637"/>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87157</xdr:rowOff>
    </xdr:from>
    <xdr:to>
      <xdr:col>23</xdr:col>
      <xdr:colOff>568325</xdr:colOff>
      <xdr:row>79</xdr:row>
      <xdr:rowOff>17307</xdr:rowOff>
    </xdr:to>
    <xdr:sp macro="" textlink="">
      <xdr:nvSpPr>
        <xdr:cNvPr id="644" name="円/楕円 643"/>
        <xdr:cNvSpPr/>
      </xdr:nvSpPr>
      <xdr:spPr>
        <a:xfrm>
          <a:off x="16268700" y="134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46274</xdr:rowOff>
    </xdr:from>
    <xdr:ext cx="378565" cy="259045"/>
    <xdr:sp macro="" textlink="">
      <xdr:nvSpPr>
        <xdr:cNvPr id="645" name="災害復旧費該当値テキスト"/>
        <xdr:cNvSpPr txBox="1"/>
      </xdr:nvSpPr>
      <xdr:spPr>
        <a:xfrm>
          <a:off x="16370300" y="1341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81866</xdr:rowOff>
    </xdr:from>
    <xdr:to>
      <xdr:col>22</xdr:col>
      <xdr:colOff>415925</xdr:colOff>
      <xdr:row>79</xdr:row>
      <xdr:rowOff>12016</xdr:rowOff>
    </xdr:to>
    <xdr:sp macro="" textlink="">
      <xdr:nvSpPr>
        <xdr:cNvPr id="646" name="円/楕円 645"/>
        <xdr:cNvSpPr/>
      </xdr:nvSpPr>
      <xdr:spPr>
        <a:xfrm>
          <a:off x="15430500" y="134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3143</xdr:rowOff>
    </xdr:from>
    <xdr:ext cx="469744" cy="259045"/>
    <xdr:sp macro="" textlink="">
      <xdr:nvSpPr>
        <xdr:cNvPr id="647" name="テキスト ボックス 646"/>
        <xdr:cNvSpPr txBox="1"/>
      </xdr:nvSpPr>
      <xdr:spPr>
        <a:xfrm>
          <a:off x="15246427" y="135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86144</xdr:rowOff>
    </xdr:from>
    <xdr:to>
      <xdr:col>21</xdr:col>
      <xdr:colOff>212725</xdr:colOff>
      <xdr:row>79</xdr:row>
      <xdr:rowOff>16294</xdr:rowOff>
    </xdr:to>
    <xdr:sp macro="" textlink="">
      <xdr:nvSpPr>
        <xdr:cNvPr id="648" name="円/楕円 647"/>
        <xdr:cNvSpPr/>
      </xdr:nvSpPr>
      <xdr:spPr>
        <a:xfrm>
          <a:off x="14541500" y="134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7421</xdr:rowOff>
    </xdr:from>
    <xdr:ext cx="469744" cy="259045"/>
    <xdr:sp macro="" textlink="">
      <xdr:nvSpPr>
        <xdr:cNvPr id="649" name="テキスト ボックス 648"/>
        <xdr:cNvSpPr txBox="1"/>
      </xdr:nvSpPr>
      <xdr:spPr>
        <a:xfrm>
          <a:off x="14357427" y="1355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82716</xdr:rowOff>
    </xdr:from>
    <xdr:to>
      <xdr:col>20</xdr:col>
      <xdr:colOff>9525</xdr:colOff>
      <xdr:row>79</xdr:row>
      <xdr:rowOff>12866</xdr:rowOff>
    </xdr:to>
    <xdr:sp macro="" textlink="">
      <xdr:nvSpPr>
        <xdr:cNvPr id="650" name="円/楕円 649"/>
        <xdr:cNvSpPr/>
      </xdr:nvSpPr>
      <xdr:spPr>
        <a:xfrm>
          <a:off x="13652500" y="134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3993</xdr:rowOff>
    </xdr:from>
    <xdr:ext cx="469744" cy="259045"/>
    <xdr:sp macro="" textlink="">
      <xdr:nvSpPr>
        <xdr:cNvPr id="651" name="テキスト ボックス 650"/>
        <xdr:cNvSpPr txBox="1"/>
      </xdr:nvSpPr>
      <xdr:spPr>
        <a:xfrm>
          <a:off x="13468427" y="135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155198</xdr:rowOff>
    </xdr:from>
    <xdr:to>
      <xdr:col>18</xdr:col>
      <xdr:colOff>492125</xdr:colOff>
      <xdr:row>78</xdr:row>
      <xdr:rowOff>85348</xdr:rowOff>
    </xdr:to>
    <xdr:sp macro="" textlink="">
      <xdr:nvSpPr>
        <xdr:cNvPr id="652" name="円/楕円 651"/>
        <xdr:cNvSpPr/>
      </xdr:nvSpPr>
      <xdr:spPr>
        <a:xfrm>
          <a:off x="127635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101875</xdr:rowOff>
    </xdr:from>
    <xdr:ext cx="534377" cy="259045"/>
    <xdr:sp macro="" textlink="">
      <xdr:nvSpPr>
        <xdr:cNvPr id="653" name="テキスト ボックス 652"/>
        <xdr:cNvSpPr txBox="1"/>
      </xdr:nvSpPr>
      <xdr:spPr>
        <a:xfrm>
          <a:off x="12547111" y="131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117480</xdr:rowOff>
    </xdr:from>
    <xdr:to>
      <xdr:col>23</xdr:col>
      <xdr:colOff>517525</xdr:colOff>
      <xdr:row>96</xdr:row>
      <xdr:rowOff>119943</xdr:rowOff>
    </xdr:to>
    <xdr:cxnSp macro="">
      <xdr:nvCxnSpPr>
        <xdr:cNvPr id="678" name="直線コネクタ 677"/>
        <xdr:cNvCxnSpPr/>
      </xdr:nvCxnSpPr>
      <xdr:spPr>
        <a:xfrm flipV="1">
          <a:off x="15481300" y="16576680"/>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106341</xdr:rowOff>
    </xdr:from>
    <xdr:to>
      <xdr:col>22</xdr:col>
      <xdr:colOff>365125</xdr:colOff>
      <xdr:row>96</xdr:row>
      <xdr:rowOff>119943</xdr:rowOff>
    </xdr:to>
    <xdr:cxnSp macro="">
      <xdr:nvCxnSpPr>
        <xdr:cNvPr id="681" name="直線コネクタ 680"/>
        <xdr:cNvCxnSpPr/>
      </xdr:nvCxnSpPr>
      <xdr:spPr>
        <a:xfrm>
          <a:off x="14592300" y="1656554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79646</xdr:rowOff>
    </xdr:from>
    <xdr:to>
      <xdr:col>21</xdr:col>
      <xdr:colOff>161925</xdr:colOff>
      <xdr:row>96</xdr:row>
      <xdr:rowOff>106341</xdr:rowOff>
    </xdr:to>
    <xdr:cxnSp macro="">
      <xdr:nvCxnSpPr>
        <xdr:cNvPr id="684" name="直線コネクタ 683"/>
        <xdr:cNvCxnSpPr/>
      </xdr:nvCxnSpPr>
      <xdr:spPr>
        <a:xfrm>
          <a:off x="13703300" y="16538846"/>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75874</xdr:rowOff>
    </xdr:from>
    <xdr:to>
      <xdr:col>19</xdr:col>
      <xdr:colOff>644525</xdr:colOff>
      <xdr:row>96</xdr:row>
      <xdr:rowOff>79646</xdr:rowOff>
    </xdr:to>
    <xdr:cxnSp macro="">
      <xdr:nvCxnSpPr>
        <xdr:cNvPr id="687" name="直線コネクタ 686"/>
        <xdr:cNvCxnSpPr/>
      </xdr:nvCxnSpPr>
      <xdr:spPr>
        <a:xfrm>
          <a:off x="12814300" y="1653507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66680</xdr:rowOff>
    </xdr:from>
    <xdr:to>
      <xdr:col>23</xdr:col>
      <xdr:colOff>568325</xdr:colOff>
      <xdr:row>96</xdr:row>
      <xdr:rowOff>168280</xdr:rowOff>
    </xdr:to>
    <xdr:sp macro="" textlink="">
      <xdr:nvSpPr>
        <xdr:cNvPr id="697" name="円/楕円 696"/>
        <xdr:cNvSpPr/>
      </xdr:nvSpPr>
      <xdr:spPr>
        <a:xfrm>
          <a:off x="16268700" y="165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45107</xdr:rowOff>
    </xdr:from>
    <xdr:ext cx="534377" cy="259045"/>
    <xdr:sp macro="" textlink="">
      <xdr:nvSpPr>
        <xdr:cNvPr id="698" name="公債費該当値テキスト"/>
        <xdr:cNvSpPr txBox="1"/>
      </xdr:nvSpPr>
      <xdr:spPr>
        <a:xfrm>
          <a:off x="16370300" y="165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69143</xdr:rowOff>
    </xdr:from>
    <xdr:to>
      <xdr:col>22</xdr:col>
      <xdr:colOff>415925</xdr:colOff>
      <xdr:row>96</xdr:row>
      <xdr:rowOff>170743</xdr:rowOff>
    </xdr:to>
    <xdr:sp macro="" textlink="">
      <xdr:nvSpPr>
        <xdr:cNvPr id="699" name="円/楕円 698"/>
        <xdr:cNvSpPr/>
      </xdr:nvSpPr>
      <xdr:spPr>
        <a:xfrm>
          <a:off x="15430500" y="1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161870</xdr:rowOff>
    </xdr:from>
    <xdr:ext cx="534377" cy="259045"/>
    <xdr:sp macro="" textlink="">
      <xdr:nvSpPr>
        <xdr:cNvPr id="700" name="テキスト ボックス 699"/>
        <xdr:cNvSpPr txBox="1"/>
      </xdr:nvSpPr>
      <xdr:spPr>
        <a:xfrm>
          <a:off x="15214111" y="166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55541</xdr:rowOff>
    </xdr:from>
    <xdr:to>
      <xdr:col>21</xdr:col>
      <xdr:colOff>212725</xdr:colOff>
      <xdr:row>96</xdr:row>
      <xdr:rowOff>157141</xdr:rowOff>
    </xdr:to>
    <xdr:sp macro="" textlink="">
      <xdr:nvSpPr>
        <xdr:cNvPr id="701" name="円/楕円 700"/>
        <xdr:cNvSpPr/>
      </xdr:nvSpPr>
      <xdr:spPr>
        <a:xfrm>
          <a:off x="14541500" y="165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148268</xdr:rowOff>
    </xdr:from>
    <xdr:ext cx="534377" cy="259045"/>
    <xdr:sp macro="" textlink="">
      <xdr:nvSpPr>
        <xdr:cNvPr id="702" name="テキスト ボックス 701"/>
        <xdr:cNvSpPr txBox="1"/>
      </xdr:nvSpPr>
      <xdr:spPr>
        <a:xfrm>
          <a:off x="14325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28846</xdr:rowOff>
    </xdr:from>
    <xdr:to>
      <xdr:col>20</xdr:col>
      <xdr:colOff>9525</xdr:colOff>
      <xdr:row>96</xdr:row>
      <xdr:rowOff>130446</xdr:rowOff>
    </xdr:to>
    <xdr:sp macro="" textlink="">
      <xdr:nvSpPr>
        <xdr:cNvPr id="703" name="円/楕円 702"/>
        <xdr:cNvSpPr/>
      </xdr:nvSpPr>
      <xdr:spPr>
        <a:xfrm>
          <a:off x="13652500" y="1648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121573</xdr:rowOff>
    </xdr:from>
    <xdr:ext cx="534377" cy="259045"/>
    <xdr:sp macro="" textlink="">
      <xdr:nvSpPr>
        <xdr:cNvPr id="704" name="テキスト ボックス 703"/>
        <xdr:cNvSpPr txBox="1"/>
      </xdr:nvSpPr>
      <xdr:spPr>
        <a:xfrm>
          <a:off x="13436111" y="165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25074</xdr:rowOff>
    </xdr:from>
    <xdr:to>
      <xdr:col>18</xdr:col>
      <xdr:colOff>492125</xdr:colOff>
      <xdr:row>96</xdr:row>
      <xdr:rowOff>126674</xdr:rowOff>
    </xdr:to>
    <xdr:sp macro="" textlink="">
      <xdr:nvSpPr>
        <xdr:cNvPr id="705" name="円/楕円 704"/>
        <xdr:cNvSpPr/>
      </xdr:nvSpPr>
      <xdr:spPr>
        <a:xfrm>
          <a:off x="12763500" y="164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117801</xdr:rowOff>
    </xdr:from>
    <xdr:ext cx="534377" cy="259045"/>
    <xdr:sp macro="" textlink="">
      <xdr:nvSpPr>
        <xdr:cNvPr id="706" name="テキスト ボックス 705"/>
        <xdr:cNvSpPr txBox="1"/>
      </xdr:nvSpPr>
      <xdr:spPr>
        <a:xfrm>
          <a:off x="12547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住民一人当たりのコストについては、</a:t>
          </a:r>
          <a:r>
            <a:rPr kumimoji="1" lang="ja-JP" altLang="en-US" sz="1100">
              <a:solidFill>
                <a:sysClr val="windowText" lastClr="000000"/>
              </a:solidFill>
              <a:effectLst/>
              <a:latin typeface="+mn-lt"/>
              <a:ea typeface="+mn-ea"/>
              <a:cs typeface="+mn-cs"/>
            </a:rPr>
            <a:t>民生費及び教育費において類似団体を昨年から上回っている。現在事業を進めている幼保一体化施設整備事業の実施に伴うものが大きな要因である。その他、</a:t>
          </a:r>
          <a:r>
            <a:rPr kumimoji="1" lang="ja-JP" altLang="ja-JP" sz="1100">
              <a:solidFill>
                <a:sysClr val="windowText" lastClr="000000"/>
              </a:solidFill>
              <a:effectLst/>
              <a:latin typeface="+mn-lt"/>
              <a:ea typeface="+mn-ea"/>
              <a:cs typeface="+mn-cs"/>
            </a:rPr>
            <a:t>議会費</a:t>
          </a:r>
          <a:r>
            <a:rPr kumimoji="1" lang="ja-JP" altLang="en-US" sz="1100">
              <a:solidFill>
                <a:sysClr val="windowText" lastClr="000000"/>
              </a:solidFill>
              <a:effectLst/>
              <a:latin typeface="+mn-lt"/>
              <a:ea typeface="+mn-ea"/>
              <a:cs typeface="+mn-cs"/>
            </a:rPr>
            <a:t>と労働費</a:t>
          </a:r>
          <a:r>
            <a:rPr kumimoji="1" lang="ja-JP" altLang="ja-JP" sz="1100">
              <a:solidFill>
                <a:sysClr val="windowText" lastClr="000000"/>
              </a:solidFill>
              <a:effectLst/>
              <a:latin typeface="+mn-lt"/>
              <a:ea typeface="+mn-ea"/>
              <a:cs typeface="+mn-cs"/>
            </a:rPr>
            <a:t>において類似団体を上回っているものの、それ以外の目的別歳出においては類似団体を下回っている状況である。特に類似団体と比較し</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費で</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29.2%</a:t>
          </a:r>
          <a:r>
            <a:rPr kumimoji="1" lang="ja-JP" altLang="ja-JP" sz="1100">
              <a:solidFill>
                <a:sysClr val="windowText" lastClr="000000"/>
              </a:solidFill>
              <a:effectLst/>
              <a:latin typeface="+mn-lt"/>
              <a:ea typeface="+mn-ea"/>
              <a:cs typeface="+mn-cs"/>
            </a:rPr>
            <a:t>、農林水産業費で△</a:t>
          </a:r>
          <a:r>
            <a:rPr kumimoji="1" lang="en-US" altLang="ja-JP" sz="1100">
              <a:solidFill>
                <a:sysClr val="windowText" lastClr="000000"/>
              </a:solidFill>
              <a:effectLst/>
              <a:latin typeface="+mn-lt"/>
              <a:ea typeface="+mn-ea"/>
              <a:cs typeface="+mn-cs"/>
            </a:rPr>
            <a:t>58.7%</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消防費で△</a:t>
          </a:r>
          <a:r>
            <a:rPr kumimoji="1" lang="en-US" altLang="ja-JP" sz="1100">
              <a:solidFill>
                <a:sysClr val="windowText" lastClr="000000"/>
              </a:solidFill>
              <a:effectLst/>
              <a:latin typeface="+mn-lt"/>
              <a:ea typeface="+mn-ea"/>
              <a:cs typeface="+mn-cs"/>
            </a:rPr>
            <a:t>39.3%</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コストが低く抑えられている。これは現在まで、</a:t>
          </a:r>
          <a:r>
            <a:rPr kumimoji="1" lang="ja-JP" altLang="en-US" sz="1100">
              <a:solidFill>
                <a:sysClr val="windowText" lastClr="000000"/>
              </a:solidFill>
              <a:effectLst/>
              <a:latin typeface="+mn-lt"/>
              <a:ea typeface="+mn-ea"/>
              <a:cs typeface="+mn-cs"/>
            </a:rPr>
            <a:t>幼保一体化施設整備事業以外で</a:t>
          </a:r>
          <a:r>
            <a:rPr kumimoji="1" lang="ja-JP" altLang="ja-JP" sz="1100">
              <a:solidFill>
                <a:sysClr val="windowText" lastClr="000000"/>
              </a:solidFill>
              <a:effectLst/>
              <a:latin typeface="+mn-lt"/>
              <a:ea typeface="+mn-ea"/>
              <a:cs typeface="+mn-cs"/>
            </a:rPr>
            <a:t>大きな事業を実施していないこ</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が大きな要因である</a:t>
          </a:r>
          <a:r>
            <a:rPr kumimoji="1" lang="ja-JP" altLang="en-US" sz="1100">
              <a:solidFill>
                <a:sysClr val="windowText" lastClr="000000"/>
              </a:solidFill>
              <a:effectLst/>
              <a:latin typeface="+mn-lt"/>
              <a:ea typeface="+mn-ea"/>
              <a:cs typeface="+mn-cs"/>
            </a:rPr>
            <a:t>。全体で見た場合の</a:t>
          </a:r>
          <a:r>
            <a:rPr kumimoji="1" lang="ja-JP" altLang="ja-JP" sz="1100">
              <a:solidFill>
                <a:sysClr val="windowText" lastClr="000000"/>
              </a:solidFill>
              <a:effectLst/>
              <a:latin typeface="+mn-lt"/>
              <a:ea typeface="+mn-ea"/>
              <a:cs typeface="+mn-cs"/>
            </a:rPr>
            <a:t>目的別歳出の住民一人当たりのコスト</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類似団体に比較し抑制されていることから、</a:t>
          </a:r>
          <a:r>
            <a:rPr kumimoji="1" lang="ja-JP" altLang="en-US" sz="1100">
              <a:solidFill>
                <a:sysClr val="windowText" lastClr="000000"/>
              </a:solidFill>
              <a:effectLst/>
              <a:latin typeface="+mn-lt"/>
              <a:ea typeface="+mn-ea"/>
              <a:cs typeface="+mn-cs"/>
            </a:rPr>
            <a:t>今後も必要に応じた各種事業を精査し、</a:t>
          </a:r>
          <a:r>
            <a:rPr kumimoji="1" lang="ja-JP" altLang="ja-JP" sz="1100">
              <a:solidFill>
                <a:sysClr val="windowText" lastClr="000000"/>
              </a:solidFill>
              <a:effectLst/>
              <a:latin typeface="+mn-lt"/>
              <a:ea typeface="+mn-ea"/>
              <a:cs typeface="+mn-cs"/>
            </a:rPr>
            <a:t>あらゆる経費の</a:t>
          </a:r>
          <a:r>
            <a:rPr kumimoji="1" lang="ja-JP" altLang="en-US" sz="1100">
              <a:solidFill>
                <a:sysClr val="windowText" lastClr="000000"/>
              </a:solidFill>
              <a:effectLst/>
              <a:latin typeface="+mn-lt"/>
              <a:ea typeface="+mn-ea"/>
              <a:cs typeface="+mn-cs"/>
            </a:rPr>
            <a:t>コスト</a:t>
          </a:r>
          <a:r>
            <a:rPr kumimoji="1" lang="ja-JP" altLang="ja-JP" sz="1100">
              <a:solidFill>
                <a:sysClr val="windowText" lastClr="000000"/>
              </a:solidFill>
              <a:effectLst/>
              <a:latin typeface="+mn-lt"/>
              <a:ea typeface="+mn-ea"/>
              <a:cs typeface="+mn-cs"/>
            </a:rPr>
            <a:t>縮減と効率的な事業計画の執行により、継続した健全な財政運営を図っていく。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ysClr val="windowText" lastClr="000000"/>
              </a:solidFill>
              <a:effectLst/>
              <a:latin typeface="+mn-lt"/>
              <a:ea typeface="+mn-ea"/>
              <a:cs typeface="+mn-cs"/>
            </a:rPr>
            <a:t>　実質収支額については、概ね</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％で推移しており、平成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年度は震災関連の復興交付税等により一般財源持ち出しが抑制されたこと等により</a:t>
          </a:r>
          <a:r>
            <a:rPr lang="en-US" altLang="ja-JP" sz="1100" b="0" i="0" baseline="0">
              <a:solidFill>
                <a:sysClr val="windowText" lastClr="000000"/>
              </a:solidFill>
              <a:effectLst/>
              <a:latin typeface="+mn-lt"/>
              <a:ea typeface="+mn-ea"/>
              <a:cs typeface="+mn-cs"/>
            </a:rPr>
            <a:t>10.69</a:t>
          </a:r>
          <a:r>
            <a:rPr lang="ja-JP" altLang="ja-JP" sz="1100" b="0" i="0" baseline="0">
              <a:solidFill>
                <a:sysClr val="windowText" lastClr="000000"/>
              </a:solidFill>
              <a:effectLst/>
              <a:latin typeface="+mn-lt"/>
              <a:ea typeface="+mn-ea"/>
              <a:cs typeface="+mn-cs"/>
            </a:rPr>
            <a:t>％と上昇した。平成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8.94</a:t>
          </a:r>
          <a:r>
            <a:rPr lang="ja-JP" altLang="ja-JP" sz="1100" b="0" i="0" baseline="0">
              <a:solidFill>
                <a:sysClr val="windowText" lastClr="000000"/>
              </a:solidFill>
              <a:effectLst/>
              <a:latin typeface="+mn-lt"/>
              <a:ea typeface="+mn-ea"/>
              <a:cs typeface="+mn-cs"/>
            </a:rPr>
            <a:t>％とな</a:t>
          </a:r>
          <a:r>
            <a:rPr lang="ja-JP" altLang="en-US" sz="1100" b="0" i="0" baseline="0">
              <a:solidFill>
                <a:sysClr val="windowText" lastClr="000000"/>
              </a:solidFill>
              <a:effectLst/>
              <a:latin typeface="+mn-lt"/>
              <a:ea typeface="+mn-ea"/>
              <a:cs typeface="+mn-cs"/>
            </a:rPr>
            <a:t>っており</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及び平成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年度については、</a:t>
          </a:r>
          <a:r>
            <a:rPr lang="ja-JP" altLang="ja-JP" sz="1100" b="0" i="0" baseline="0">
              <a:solidFill>
                <a:sysClr val="windowText" lastClr="000000"/>
              </a:solidFill>
              <a:effectLst/>
              <a:latin typeface="+mn-lt"/>
              <a:ea typeface="+mn-ea"/>
              <a:cs typeface="+mn-cs"/>
            </a:rPr>
            <a:t>幼保一体化施設整備事業に伴う財政調整基金の取崩額が積立額を上回ったことから実質単年度収支については赤字となったが、平成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年度での年度収支の赤字はない。今後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、繰越金については収支を見据え財政調整基金に積み立てを予定し、</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％以上の黒字が確保できるよう、今後も収支の均衡を図りながら適正な財政運営に努める。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調査開始の平成１９年度決算から一般会計、特別会計及び企業会計の赤字額はない。</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今後も町税等の収納率の向上による歳入の確保と、行財政改革への取り組みを通じて経常経費等の削減に努める。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4133975</v>
      </c>
      <c r="BO4" s="411"/>
      <c r="BP4" s="411"/>
      <c r="BQ4" s="411"/>
      <c r="BR4" s="411"/>
      <c r="BS4" s="411"/>
      <c r="BT4" s="411"/>
      <c r="BU4" s="412"/>
      <c r="BV4" s="410">
        <v>3496299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8.9</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3802366</v>
      </c>
      <c r="BO5" s="416"/>
      <c r="BP5" s="416"/>
      <c r="BQ5" s="416"/>
      <c r="BR5" s="416"/>
      <c r="BS5" s="416"/>
      <c r="BT5" s="416"/>
      <c r="BU5" s="417"/>
      <c r="BV5" s="415">
        <v>3282373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83.3</v>
      </c>
      <c r="CU5" s="386"/>
      <c r="CV5" s="386"/>
      <c r="CW5" s="386"/>
      <c r="CX5" s="386"/>
      <c r="CY5" s="386"/>
      <c r="CZ5" s="386"/>
      <c r="DA5" s="387"/>
      <c r="DB5" s="385">
        <v>81.8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331609</v>
      </c>
      <c r="BO6" s="416"/>
      <c r="BP6" s="416"/>
      <c r="BQ6" s="416"/>
      <c r="BR6" s="416"/>
      <c r="BS6" s="416"/>
      <c r="BT6" s="416"/>
      <c r="BU6" s="417"/>
      <c r="BV6" s="415">
        <v>213926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87.2</v>
      </c>
      <c r="CU6" s="562"/>
      <c r="CV6" s="562"/>
      <c r="CW6" s="562"/>
      <c r="CX6" s="562"/>
      <c r="CY6" s="562"/>
      <c r="CZ6" s="562"/>
      <c r="DA6" s="563"/>
      <c r="DB6" s="561">
        <v>86.7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136796</v>
      </c>
      <c r="BO7" s="416"/>
      <c r="BP7" s="416"/>
      <c r="BQ7" s="416"/>
      <c r="BR7" s="416"/>
      <c r="BS7" s="416"/>
      <c r="BT7" s="416"/>
      <c r="BU7" s="417"/>
      <c r="BV7" s="415">
        <v>32134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2179694</v>
      </c>
      <c r="CU7" s="416"/>
      <c r="CV7" s="416"/>
      <c r="CW7" s="416"/>
      <c r="CX7" s="416"/>
      <c r="CY7" s="416"/>
      <c r="CZ7" s="416"/>
      <c r="DA7" s="417"/>
      <c r="DB7" s="415">
        <v>2216955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194813</v>
      </c>
      <c r="BO8" s="416"/>
      <c r="BP8" s="416"/>
      <c r="BQ8" s="416"/>
      <c r="BR8" s="416"/>
      <c r="BS8" s="416"/>
      <c r="BT8" s="416"/>
      <c r="BU8" s="417"/>
      <c r="BV8" s="415">
        <v>181792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6577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13021</v>
      </c>
      <c r="BO9" s="416"/>
      <c r="BP9" s="416"/>
      <c r="BQ9" s="416"/>
      <c r="BR9" s="416"/>
      <c r="BS9" s="416"/>
      <c r="BT9" s="416"/>
      <c r="BU9" s="417"/>
      <c r="BV9" s="415">
        <v>-4419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10.6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6888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200000</v>
      </c>
      <c r="BO10" s="416"/>
      <c r="BP10" s="416"/>
      <c r="BQ10" s="416"/>
      <c r="BR10" s="416"/>
      <c r="BS10" s="416"/>
      <c r="BT10" s="416"/>
      <c r="BU10" s="417"/>
      <c r="BV10" s="415">
        <v>250000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6622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316000</v>
      </c>
      <c r="BO12" s="416"/>
      <c r="BP12" s="416"/>
      <c r="BQ12" s="416"/>
      <c r="BR12" s="416"/>
      <c r="BS12" s="416"/>
      <c r="BT12" s="416"/>
      <c r="BU12" s="417"/>
      <c r="BV12" s="415">
        <v>160000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6593</v>
      </c>
      <c r="S13" s="517"/>
      <c r="T13" s="517"/>
      <c r="U13" s="517"/>
      <c r="V13" s="518"/>
      <c r="W13" s="504" t="s">
        <v>124</v>
      </c>
      <c r="X13" s="428"/>
      <c r="Y13" s="428"/>
      <c r="Z13" s="428"/>
      <c r="AA13" s="428"/>
      <c r="AB13" s="429"/>
      <c r="AC13" s="391">
        <v>315</v>
      </c>
      <c r="AD13" s="392"/>
      <c r="AE13" s="392"/>
      <c r="AF13" s="392"/>
      <c r="AG13" s="393"/>
      <c r="AH13" s="391">
        <v>371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-102979</v>
      </c>
      <c r="BO13" s="416"/>
      <c r="BP13" s="416"/>
      <c r="BQ13" s="416"/>
      <c r="BR13" s="416"/>
      <c r="BS13" s="416"/>
      <c r="BT13" s="416"/>
      <c r="BU13" s="417"/>
      <c r="BV13" s="415">
        <v>85581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8.5</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6787</v>
      </c>
      <c r="S14" s="517"/>
      <c r="T14" s="517"/>
      <c r="U14" s="517"/>
      <c r="V14" s="518"/>
      <c r="W14" s="519"/>
      <c r="X14" s="431"/>
      <c r="Y14" s="431"/>
      <c r="Z14" s="431"/>
      <c r="AA14" s="431"/>
      <c r="AB14" s="432"/>
      <c r="AC14" s="509">
        <v>9.4</v>
      </c>
      <c r="AD14" s="510"/>
      <c r="AE14" s="510"/>
      <c r="AF14" s="510"/>
      <c r="AG14" s="511"/>
      <c r="AH14" s="509">
        <v>11.1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22.4</v>
      </c>
      <c r="CU14" s="488"/>
      <c r="CV14" s="488"/>
      <c r="CW14" s="488"/>
      <c r="CX14" s="488"/>
      <c r="CY14" s="488"/>
      <c r="CZ14" s="488"/>
      <c r="DA14" s="489"/>
      <c r="DB14" s="520">
        <v>2.9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6749</v>
      </c>
      <c r="S15" s="517"/>
      <c r="T15" s="517"/>
      <c r="U15" s="517"/>
      <c r="V15" s="518"/>
      <c r="W15" s="504" t="s">
        <v>131</v>
      </c>
      <c r="X15" s="428"/>
      <c r="Y15" s="428"/>
      <c r="Z15" s="428"/>
      <c r="AA15" s="428"/>
      <c r="AB15" s="429"/>
      <c r="AC15" s="391">
        <v>1585</v>
      </c>
      <c r="AD15" s="392"/>
      <c r="AE15" s="392"/>
      <c r="AF15" s="392"/>
      <c r="AG15" s="393"/>
      <c r="AH15" s="391">
        <v>1567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674990</v>
      </c>
      <c r="BO15" s="411"/>
      <c r="BP15" s="411"/>
      <c r="BQ15" s="411"/>
      <c r="BR15" s="411"/>
      <c r="BS15" s="411"/>
      <c r="BT15" s="411"/>
      <c r="BU15" s="412"/>
      <c r="BV15" s="410">
        <v>652370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47.5</v>
      </c>
      <c r="AD16" s="510"/>
      <c r="AE16" s="510"/>
      <c r="AF16" s="510"/>
      <c r="AG16" s="511"/>
      <c r="AH16" s="509">
        <v>47.1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1909536</v>
      </c>
      <c r="BO16" s="416"/>
      <c r="BP16" s="416"/>
      <c r="BQ16" s="416"/>
      <c r="BR16" s="416"/>
      <c r="BS16" s="416"/>
      <c r="BT16" s="416"/>
      <c r="BU16" s="417"/>
      <c r="BV16" s="415">
        <v>1920162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1437</v>
      </c>
      <c r="AD17" s="392"/>
      <c r="AE17" s="392"/>
      <c r="AF17" s="392"/>
      <c r="AG17" s="393"/>
      <c r="AH17" s="391">
        <v>1391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848231</v>
      </c>
      <c r="BO17" s="416"/>
      <c r="BP17" s="416"/>
      <c r="BQ17" s="416"/>
      <c r="BR17" s="416"/>
      <c r="BS17" s="416"/>
      <c r="BT17" s="416"/>
      <c r="BU17" s="417"/>
      <c r="BV17" s="415">
        <v>818946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37.43</v>
      </c>
      <c r="M18" s="480"/>
      <c r="N18" s="480"/>
      <c r="O18" s="480"/>
      <c r="P18" s="480"/>
      <c r="Q18" s="480"/>
      <c r="R18" s="481"/>
      <c r="S18" s="481"/>
      <c r="T18" s="481"/>
      <c r="U18" s="481"/>
      <c r="V18" s="482"/>
      <c r="W18" s="496"/>
      <c r="X18" s="497"/>
      <c r="Y18" s="497"/>
      <c r="Z18" s="497"/>
      <c r="AA18" s="497"/>
      <c r="AB18" s="505"/>
      <c r="AC18" s="379">
        <v>43.1</v>
      </c>
      <c r="AD18" s="380"/>
      <c r="AE18" s="380"/>
      <c r="AF18" s="380"/>
      <c r="AG18" s="483"/>
      <c r="AH18" s="379">
        <v>41.8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1824172</v>
      </c>
      <c r="BO18" s="416"/>
      <c r="BP18" s="416"/>
      <c r="BQ18" s="416"/>
      <c r="BR18" s="416"/>
      <c r="BS18" s="416"/>
      <c r="BT18" s="416"/>
      <c r="BU18" s="417"/>
      <c r="BV18" s="415">
        <v>1850261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2912795</v>
      </c>
      <c r="BO19" s="416"/>
      <c r="BP19" s="416"/>
      <c r="BQ19" s="416"/>
      <c r="BR19" s="416"/>
      <c r="BS19" s="416"/>
      <c r="BT19" s="416"/>
      <c r="BU19" s="417"/>
      <c r="BV19" s="415">
        <v>2785487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2055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2876463</v>
      </c>
      <c r="BO23" s="416"/>
      <c r="BP23" s="416"/>
      <c r="BQ23" s="416"/>
      <c r="BR23" s="416"/>
      <c r="BS23" s="416"/>
      <c r="BT23" s="416"/>
      <c r="BU23" s="417"/>
      <c r="BV23" s="415">
        <v>2575899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6822</v>
      </c>
      <c r="R24" s="392"/>
      <c r="S24" s="392"/>
      <c r="T24" s="392"/>
      <c r="U24" s="392"/>
      <c r="V24" s="393"/>
      <c r="W24" s="457"/>
      <c r="X24" s="448"/>
      <c r="Y24" s="449"/>
      <c r="Z24" s="388" t="s">
        <v>155</v>
      </c>
      <c r="AA24" s="389"/>
      <c r="AB24" s="389"/>
      <c r="AC24" s="389"/>
      <c r="AD24" s="389"/>
      <c r="AE24" s="389"/>
      <c r="AF24" s="389"/>
      <c r="AG24" s="390"/>
      <c r="AH24" s="391">
        <v>59</v>
      </c>
      <c r="AI24" s="392"/>
      <c r="AJ24" s="392"/>
      <c r="AK24" s="392"/>
      <c r="AL24" s="393"/>
      <c r="AM24" s="391">
        <v>166144</v>
      </c>
      <c r="AN24" s="392"/>
      <c r="AO24" s="392"/>
      <c r="AP24" s="392"/>
      <c r="AQ24" s="392"/>
      <c r="AR24" s="393"/>
      <c r="AS24" s="391">
        <v>2816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2762195</v>
      </c>
      <c r="BO24" s="416"/>
      <c r="BP24" s="416"/>
      <c r="BQ24" s="416"/>
      <c r="BR24" s="416"/>
      <c r="BS24" s="416"/>
      <c r="BT24" s="416"/>
      <c r="BU24" s="417"/>
      <c r="BV24" s="415">
        <v>2460345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5463</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41218</v>
      </c>
      <c r="BO25" s="411"/>
      <c r="BP25" s="411"/>
      <c r="BQ25" s="411"/>
      <c r="BR25" s="411"/>
      <c r="BS25" s="411"/>
      <c r="BT25" s="411"/>
      <c r="BU25" s="412"/>
      <c r="BV25" s="410">
        <v>56132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5112</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2888</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10284</v>
      </c>
      <c r="AN27" s="392"/>
      <c r="AO27" s="392"/>
      <c r="AP27" s="392"/>
      <c r="AQ27" s="392"/>
      <c r="AR27" s="393"/>
      <c r="AS27" s="391">
        <v>2571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120000</v>
      </c>
      <c r="BO27" s="419"/>
      <c r="BP27" s="419"/>
      <c r="BQ27" s="419"/>
      <c r="BR27" s="419"/>
      <c r="BS27" s="419"/>
      <c r="BT27" s="419"/>
      <c r="BU27" s="420"/>
      <c r="BV27" s="418">
        <v>120000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2270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934000</v>
      </c>
      <c r="BO28" s="411"/>
      <c r="BP28" s="411"/>
      <c r="BQ28" s="411"/>
      <c r="BR28" s="411"/>
      <c r="BS28" s="411"/>
      <c r="BT28" s="411"/>
      <c r="BU28" s="412"/>
      <c r="BV28" s="410">
        <v>1050000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2119</v>
      </c>
      <c r="R29" s="392"/>
      <c r="S29" s="392"/>
      <c r="T29" s="392"/>
      <c r="U29" s="392"/>
      <c r="V29" s="393"/>
      <c r="W29" s="458"/>
      <c r="X29" s="459"/>
      <c r="Y29" s="460"/>
      <c r="Z29" s="388" t="s">
        <v>171</v>
      </c>
      <c r="AA29" s="389"/>
      <c r="AB29" s="389"/>
      <c r="AC29" s="389"/>
      <c r="AD29" s="389"/>
      <c r="AE29" s="389"/>
      <c r="AF29" s="389"/>
      <c r="AG29" s="390"/>
      <c r="AH29" s="391">
        <v>63</v>
      </c>
      <c r="AI29" s="392"/>
      <c r="AJ29" s="392"/>
      <c r="AK29" s="392"/>
      <c r="AL29" s="393"/>
      <c r="AM29" s="391">
        <v>176428</v>
      </c>
      <c r="AN29" s="392"/>
      <c r="AO29" s="392"/>
      <c r="AP29" s="392"/>
      <c r="AQ29" s="392"/>
      <c r="AR29" s="393"/>
      <c r="AS29" s="391">
        <v>2800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40000</v>
      </c>
      <c r="BO29" s="416"/>
      <c r="BP29" s="416"/>
      <c r="BQ29" s="416"/>
      <c r="BR29" s="416"/>
      <c r="BS29" s="416"/>
      <c r="BT29" s="416"/>
      <c r="BU29" s="417"/>
      <c r="BV29" s="415">
        <v>40000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746271</v>
      </c>
      <c r="BO30" s="419"/>
      <c r="BP30" s="419"/>
      <c r="BQ30" s="419"/>
      <c r="BR30" s="419"/>
      <c r="BS30" s="419"/>
      <c r="BT30" s="419"/>
      <c r="BU30" s="420"/>
      <c r="BV30" s="418">
        <v>930214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上水道事業会計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石川地方生活環境施設組合(一般会計）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一般財団法人吉田富三顕彰会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須賀川地方広域消防組合(一般会計)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宅地造成事業特別会計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福島県市町村総合事務組合(消防補償等特別会計)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福島県市町村総合事務組合(消防賞じゅつ金特別会計)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10.69</v>
      </c>
      <c r="G34" s="33">
        <v>7.52</v>
      </c>
      <c r="H34" s="33">
        <v>8.51</v>
      </c>
      <c r="I34" s="33">
        <v>8.1999999999999993</v>
      </c>
      <c r="J34" s="34">
        <v>8.93</v>
      </c>
      <c r="K34" s="22"/>
      <c r="L34" s="22"/>
      <c r="M34" s="22"/>
      <c r="N34" s="22"/>
      <c r="O34" s="22"/>
      <c r="P34" s="22"/>
    </row>
    <row r="35" spans="1:16" ht="39" customHeight="1">
      <c r="A35" s="22"/>
      <c r="B35" s="35"/>
      <c r="C35" s="1178" t="s">
        <v>536</v>
      </c>
      <c r="D35" s="1179"/>
      <c r="E35" s="1180"/>
      <c r="F35" s="36">
        <v>7.66</v>
      </c>
      <c r="G35" s="37">
        <v>8.8000000000000007</v>
      </c>
      <c r="H35" s="37">
        <v>9.7799999999999994</v>
      </c>
      <c r="I35" s="37">
        <v>10.33</v>
      </c>
      <c r="J35" s="38">
        <v>8.0399999999999991</v>
      </c>
      <c r="K35" s="22"/>
      <c r="L35" s="22"/>
      <c r="M35" s="22"/>
      <c r="N35" s="22"/>
      <c r="O35" s="22"/>
      <c r="P35" s="22"/>
    </row>
    <row r="36" spans="1:16" ht="39" customHeight="1">
      <c r="A36" s="22"/>
      <c r="B36" s="35"/>
      <c r="C36" s="1178" t="s">
        <v>537</v>
      </c>
      <c r="D36" s="1179"/>
      <c r="E36" s="1180"/>
      <c r="F36" s="36">
        <v>6.68</v>
      </c>
      <c r="G36" s="37">
        <v>6.47</v>
      </c>
      <c r="H36" s="37">
        <v>6.45</v>
      </c>
      <c r="I36" s="37">
        <v>6.28</v>
      </c>
      <c r="J36" s="38">
        <v>6.37</v>
      </c>
      <c r="K36" s="22"/>
      <c r="L36" s="22"/>
      <c r="M36" s="22"/>
      <c r="N36" s="22"/>
      <c r="O36" s="22"/>
      <c r="P36" s="22"/>
    </row>
    <row r="37" spans="1:16" ht="39" customHeight="1">
      <c r="A37" s="22"/>
      <c r="B37" s="35"/>
      <c r="C37" s="1178" t="s">
        <v>538</v>
      </c>
      <c r="D37" s="1179"/>
      <c r="E37" s="1180"/>
      <c r="F37" s="36">
        <v>2.3199999999999998</v>
      </c>
      <c r="G37" s="37">
        <v>4.29</v>
      </c>
      <c r="H37" s="37">
        <v>4.46</v>
      </c>
      <c r="I37" s="37">
        <v>3.35</v>
      </c>
      <c r="J37" s="38">
        <v>4.51</v>
      </c>
      <c r="K37" s="22"/>
      <c r="L37" s="22"/>
      <c r="M37" s="22"/>
      <c r="N37" s="22"/>
      <c r="O37" s="22"/>
      <c r="P37" s="22"/>
    </row>
    <row r="38" spans="1:16" ht="39" customHeight="1">
      <c r="A38" s="22"/>
      <c r="B38" s="35"/>
      <c r="C38" s="1178" t="s">
        <v>539</v>
      </c>
      <c r="D38" s="1179"/>
      <c r="E38" s="1180"/>
      <c r="F38" s="36">
        <v>1.1599999999999999</v>
      </c>
      <c r="G38" s="37">
        <v>2.2200000000000002</v>
      </c>
      <c r="H38" s="37">
        <v>2.2599999999999998</v>
      </c>
      <c r="I38" s="37">
        <v>2.73</v>
      </c>
      <c r="J38" s="38">
        <v>3.01</v>
      </c>
      <c r="K38" s="22"/>
      <c r="L38" s="22"/>
      <c r="M38" s="22"/>
      <c r="N38" s="22"/>
      <c r="O38" s="22"/>
      <c r="P38" s="22"/>
    </row>
    <row r="39" spans="1:16" ht="39" customHeight="1">
      <c r="A39" s="22"/>
      <c r="B39" s="35"/>
      <c r="C39" s="1178" t="s">
        <v>540</v>
      </c>
      <c r="D39" s="1179"/>
      <c r="E39" s="1180"/>
      <c r="F39" s="36">
        <v>1.2</v>
      </c>
      <c r="G39" s="37">
        <v>1.43</v>
      </c>
      <c r="H39" s="37">
        <v>1.65</v>
      </c>
      <c r="I39" s="37">
        <v>1.49</v>
      </c>
      <c r="J39" s="38">
        <v>1.06</v>
      </c>
      <c r="K39" s="22"/>
      <c r="L39" s="22"/>
      <c r="M39" s="22"/>
      <c r="N39" s="22"/>
      <c r="O39" s="22"/>
      <c r="P39" s="22"/>
    </row>
    <row r="40" spans="1:16" ht="39" customHeight="1">
      <c r="A40" s="22"/>
      <c r="B40" s="35"/>
      <c r="C40" s="1178" t="s">
        <v>541</v>
      </c>
      <c r="D40" s="1179"/>
      <c r="E40" s="1180"/>
      <c r="F40" s="36">
        <v>0.66</v>
      </c>
      <c r="G40" s="37">
        <v>0.42</v>
      </c>
      <c r="H40" s="37">
        <v>0.34</v>
      </c>
      <c r="I40" s="37">
        <v>0.57999999999999996</v>
      </c>
      <c r="J40" s="38">
        <v>0.5</v>
      </c>
      <c r="K40" s="22"/>
      <c r="L40" s="22"/>
      <c r="M40" s="22"/>
      <c r="N40" s="22"/>
      <c r="O40" s="22"/>
      <c r="P40" s="22"/>
    </row>
    <row r="41" spans="1:16" ht="39" customHeight="1">
      <c r="A41" s="22"/>
      <c r="B41" s="35"/>
      <c r="C41" s="1178" t="s">
        <v>542</v>
      </c>
      <c r="D41" s="1179"/>
      <c r="E41" s="1180"/>
      <c r="F41" s="36">
        <v>0.02</v>
      </c>
      <c r="G41" s="37">
        <v>0.06</v>
      </c>
      <c r="H41" s="37">
        <v>7.0000000000000007E-2</v>
      </c>
      <c r="I41" s="37">
        <v>0.09</v>
      </c>
      <c r="J41" s="38">
        <v>0.04</v>
      </c>
      <c r="K41" s="22"/>
      <c r="L41" s="22"/>
      <c r="M41" s="22"/>
      <c r="N41" s="22"/>
      <c r="O41" s="22"/>
      <c r="P41" s="22"/>
    </row>
    <row r="42" spans="1:16" ht="39" customHeight="1">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544</v>
      </c>
      <c r="D43" s="1182"/>
      <c r="E43" s="1183"/>
      <c r="F43" s="41">
        <v>0.04</v>
      </c>
      <c r="G43" s="42">
        <v>0</v>
      </c>
      <c r="H43" s="42">
        <v>0.01</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357</v>
      </c>
      <c r="L45" s="60">
        <v>350</v>
      </c>
      <c r="M45" s="60">
        <v>314</v>
      </c>
      <c r="N45" s="60">
        <v>295</v>
      </c>
      <c r="O45" s="61">
        <v>291</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86</v>
      </c>
      <c r="L48" s="64">
        <v>87</v>
      </c>
      <c r="M48" s="64">
        <v>89</v>
      </c>
      <c r="N48" s="64">
        <v>93</v>
      </c>
      <c r="O48" s="65">
        <v>96</v>
      </c>
      <c r="P48" s="48"/>
      <c r="Q48" s="48"/>
      <c r="R48" s="48"/>
      <c r="S48" s="48"/>
      <c r="T48" s="48"/>
      <c r="U48" s="48"/>
    </row>
    <row r="49" spans="1:21" ht="30.75" customHeight="1">
      <c r="A49" s="48"/>
      <c r="B49" s="1196"/>
      <c r="C49" s="1197"/>
      <c r="D49" s="62"/>
      <c r="E49" s="1188" t="s">
        <v>16</v>
      </c>
      <c r="F49" s="1188"/>
      <c r="G49" s="1188"/>
      <c r="H49" s="1188"/>
      <c r="I49" s="1188"/>
      <c r="J49" s="1189"/>
      <c r="K49" s="63">
        <v>21</v>
      </c>
      <c r="L49" s="64">
        <v>20</v>
      </c>
      <c r="M49" s="64">
        <v>20</v>
      </c>
      <c r="N49" s="64">
        <v>20</v>
      </c>
      <c r="O49" s="65">
        <v>19</v>
      </c>
      <c r="P49" s="48"/>
      <c r="Q49" s="48"/>
      <c r="R49" s="48"/>
      <c r="S49" s="48"/>
      <c r="T49" s="48"/>
      <c r="U49" s="48"/>
    </row>
    <row r="50" spans="1:21" ht="30.75" customHeight="1">
      <c r="A50" s="48"/>
      <c r="B50" s="1196"/>
      <c r="C50" s="1197"/>
      <c r="D50" s="62"/>
      <c r="E50" s="1188" t="s">
        <v>17</v>
      </c>
      <c r="F50" s="1188"/>
      <c r="G50" s="1188"/>
      <c r="H50" s="1188"/>
      <c r="I50" s="1188"/>
      <c r="J50" s="1189"/>
      <c r="K50" s="63">
        <v>47</v>
      </c>
      <c r="L50" s="64">
        <v>46</v>
      </c>
      <c r="M50" s="64">
        <v>39</v>
      </c>
      <c r="N50" s="64">
        <v>19</v>
      </c>
      <c r="O50" s="65">
        <v>15</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267</v>
      </c>
      <c r="L52" s="64">
        <v>272</v>
      </c>
      <c r="M52" s="64">
        <v>279</v>
      </c>
      <c r="N52" s="64">
        <v>270</v>
      </c>
      <c r="O52" s="65">
        <v>269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244</v>
      </c>
      <c r="L53" s="69">
        <v>231</v>
      </c>
      <c r="M53" s="69">
        <v>183</v>
      </c>
      <c r="N53" s="69">
        <v>157</v>
      </c>
      <c r="O53" s="70">
        <v>152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14" t="s">
        <v>24</v>
      </c>
      <c r="C41" s="1215"/>
      <c r="D41" s="81"/>
      <c r="E41" s="1216" t="s">
        <v>25</v>
      </c>
      <c r="F41" s="1216"/>
      <c r="G41" s="1216"/>
      <c r="H41" s="1217"/>
      <c r="I41" s="82">
        <v>2811</v>
      </c>
      <c r="J41" s="83">
        <v>2721</v>
      </c>
      <c r="K41" s="83">
        <v>2663</v>
      </c>
      <c r="L41" s="83">
        <v>2576</v>
      </c>
      <c r="M41" s="84">
        <v>2876</v>
      </c>
    </row>
    <row r="42" spans="2:13" ht="27.75" customHeight="1">
      <c r="B42" s="1204"/>
      <c r="C42" s="1205"/>
      <c r="D42" s="85"/>
      <c r="E42" s="1208" t="s">
        <v>26</v>
      </c>
      <c r="F42" s="1208"/>
      <c r="G42" s="1208"/>
      <c r="H42" s="1209"/>
      <c r="I42" s="86">
        <v>152</v>
      </c>
      <c r="J42" s="87">
        <v>108</v>
      </c>
      <c r="K42" s="87">
        <v>71</v>
      </c>
      <c r="L42" s="87">
        <v>54</v>
      </c>
      <c r="M42" s="88">
        <v>40</v>
      </c>
    </row>
    <row r="43" spans="2:13" ht="27.75" customHeight="1">
      <c r="B43" s="1204"/>
      <c r="C43" s="1205"/>
      <c r="D43" s="85"/>
      <c r="E43" s="1208" t="s">
        <v>27</v>
      </c>
      <c r="F43" s="1208"/>
      <c r="G43" s="1208"/>
      <c r="H43" s="1209"/>
      <c r="I43" s="86">
        <v>1596</v>
      </c>
      <c r="J43" s="87">
        <v>1568</v>
      </c>
      <c r="K43" s="87">
        <v>1545</v>
      </c>
      <c r="L43" s="87">
        <v>1552</v>
      </c>
      <c r="M43" s="88">
        <v>1567</v>
      </c>
    </row>
    <row r="44" spans="2:13" ht="27.75" customHeight="1">
      <c r="B44" s="1204"/>
      <c r="C44" s="1205"/>
      <c r="D44" s="85"/>
      <c r="E44" s="1208" t="s">
        <v>28</v>
      </c>
      <c r="F44" s="1208"/>
      <c r="G44" s="1208"/>
      <c r="H44" s="1209"/>
      <c r="I44" s="86">
        <v>212</v>
      </c>
      <c r="J44" s="87">
        <v>175</v>
      </c>
      <c r="K44" s="87">
        <v>138</v>
      </c>
      <c r="L44" s="87">
        <v>104</v>
      </c>
      <c r="M44" s="88">
        <v>75</v>
      </c>
    </row>
    <row r="45" spans="2:13" ht="27.75" customHeight="1">
      <c r="B45" s="1204"/>
      <c r="C45" s="1205"/>
      <c r="D45" s="85"/>
      <c r="E45" s="1208" t="s">
        <v>29</v>
      </c>
      <c r="F45" s="1208"/>
      <c r="G45" s="1208"/>
      <c r="H45" s="1209"/>
      <c r="I45" s="86">
        <v>736</v>
      </c>
      <c r="J45" s="87">
        <v>631</v>
      </c>
      <c r="K45" s="87">
        <v>618</v>
      </c>
      <c r="L45" s="87">
        <v>604</v>
      </c>
      <c r="M45" s="88">
        <v>568</v>
      </c>
    </row>
    <row r="46" spans="2:13" ht="27.75" customHeight="1">
      <c r="B46" s="1204"/>
      <c r="C46" s="1205"/>
      <c r="D46" s="89"/>
      <c r="E46" s="1208" t="s">
        <v>30</v>
      </c>
      <c r="F46" s="1208"/>
      <c r="G46" s="1208"/>
      <c r="H46" s="1209"/>
      <c r="I46" s="86" t="s">
        <v>488</v>
      </c>
      <c r="J46" s="87" t="s">
        <v>488</v>
      </c>
      <c r="K46" s="87" t="s">
        <v>488</v>
      </c>
      <c r="L46" s="87" t="s">
        <v>488</v>
      </c>
      <c r="M46" s="88" t="s">
        <v>488</v>
      </c>
    </row>
    <row r="47" spans="2:13" ht="27.75" customHeight="1">
      <c r="B47" s="1204"/>
      <c r="C47" s="1205"/>
      <c r="D47" s="90"/>
      <c r="E47" s="1218" t="s">
        <v>31</v>
      </c>
      <c r="F47" s="1219"/>
      <c r="G47" s="1219"/>
      <c r="H47" s="1220"/>
      <c r="I47" s="86" t="s">
        <v>488</v>
      </c>
      <c r="J47" s="87" t="s">
        <v>488</v>
      </c>
      <c r="K47" s="87" t="s">
        <v>488</v>
      </c>
      <c r="L47" s="87" t="s">
        <v>488</v>
      </c>
      <c r="M47" s="88" t="s">
        <v>488</v>
      </c>
    </row>
    <row r="48" spans="2:13" ht="27.75" customHeight="1">
      <c r="B48" s="1204"/>
      <c r="C48" s="1205"/>
      <c r="D48" s="85"/>
      <c r="E48" s="1208" t="s">
        <v>32</v>
      </c>
      <c r="F48" s="1208"/>
      <c r="G48" s="1208"/>
      <c r="H48" s="1209"/>
      <c r="I48" s="86" t="s">
        <v>488</v>
      </c>
      <c r="J48" s="87" t="s">
        <v>488</v>
      </c>
      <c r="K48" s="87" t="s">
        <v>488</v>
      </c>
      <c r="L48" s="87" t="s">
        <v>488</v>
      </c>
      <c r="M48" s="88" t="s">
        <v>488</v>
      </c>
    </row>
    <row r="49" spans="2:13" ht="27.75" customHeight="1">
      <c r="B49" s="1206"/>
      <c r="C49" s="1207"/>
      <c r="D49" s="85"/>
      <c r="E49" s="1208" t="s">
        <v>33</v>
      </c>
      <c r="F49" s="1208"/>
      <c r="G49" s="1208"/>
      <c r="H49" s="1209"/>
      <c r="I49" s="86" t="s">
        <v>488</v>
      </c>
      <c r="J49" s="87" t="s">
        <v>488</v>
      </c>
      <c r="K49" s="87" t="s">
        <v>488</v>
      </c>
      <c r="L49" s="87" t="s">
        <v>488</v>
      </c>
      <c r="M49" s="88" t="s">
        <v>488</v>
      </c>
    </row>
    <row r="50" spans="2:13" ht="27.75" customHeight="1">
      <c r="B50" s="1202" t="s">
        <v>34</v>
      </c>
      <c r="C50" s="1203"/>
      <c r="D50" s="91"/>
      <c r="E50" s="1208" t="s">
        <v>35</v>
      </c>
      <c r="F50" s="1208"/>
      <c r="G50" s="1208"/>
      <c r="H50" s="1209"/>
      <c r="I50" s="86">
        <v>1545</v>
      </c>
      <c r="J50" s="87">
        <v>1636</v>
      </c>
      <c r="K50" s="87">
        <v>1590</v>
      </c>
      <c r="L50" s="87">
        <v>2041</v>
      </c>
      <c r="M50" s="88">
        <v>1793</v>
      </c>
    </row>
    <row r="51" spans="2:13" ht="27.75" customHeight="1">
      <c r="B51" s="1204"/>
      <c r="C51" s="1205"/>
      <c r="D51" s="85"/>
      <c r="E51" s="1208" t="s">
        <v>36</v>
      </c>
      <c r="F51" s="1208"/>
      <c r="G51" s="1208"/>
      <c r="H51" s="1209"/>
      <c r="I51" s="86">
        <v>2</v>
      </c>
      <c r="J51" s="87" t="s">
        <v>488</v>
      </c>
      <c r="K51" s="87" t="s">
        <v>488</v>
      </c>
      <c r="L51" s="87" t="s">
        <v>488</v>
      </c>
      <c r="M51" s="88" t="s">
        <v>488</v>
      </c>
    </row>
    <row r="52" spans="2:13" ht="27.75" customHeight="1">
      <c r="B52" s="1206"/>
      <c r="C52" s="1207"/>
      <c r="D52" s="85"/>
      <c r="E52" s="1208" t="s">
        <v>37</v>
      </c>
      <c r="F52" s="1208"/>
      <c r="G52" s="1208"/>
      <c r="H52" s="1209"/>
      <c r="I52" s="86">
        <v>3042</v>
      </c>
      <c r="J52" s="87">
        <v>2949</v>
      </c>
      <c r="K52" s="87">
        <v>2876</v>
      </c>
      <c r="L52" s="87">
        <v>2791</v>
      </c>
      <c r="M52" s="88">
        <v>2904</v>
      </c>
    </row>
    <row r="53" spans="2:13" ht="27.75" customHeight="1" thickBot="1">
      <c r="B53" s="1210" t="s">
        <v>38</v>
      </c>
      <c r="C53" s="1211"/>
      <c r="D53" s="92"/>
      <c r="E53" s="1212" t="s">
        <v>39</v>
      </c>
      <c r="F53" s="1212"/>
      <c r="G53" s="1212"/>
      <c r="H53" s="1213"/>
      <c r="I53" s="93">
        <v>919</v>
      </c>
      <c r="J53" s="94">
        <v>619</v>
      </c>
      <c r="K53" s="94">
        <v>571</v>
      </c>
      <c r="L53" s="94">
        <v>57</v>
      </c>
      <c r="M53" s="95">
        <v>430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35" t="s">
        <v>558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4"/>
      <c r="H50" s="1245"/>
      <c r="I50" s="1245"/>
      <c r="J50" s="1246"/>
      <c r="K50" s="356" t="s">
        <v>528</v>
      </c>
      <c r="L50" s="356" t="s">
        <v>529</v>
      </c>
      <c r="M50" s="356" t="s">
        <v>530</v>
      </c>
      <c r="N50" s="356" t="s">
        <v>531</v>
      </c>
      <c r="O50" s="356" t="s">
        <v>532</v>
      </c>
    </row>
    <row r="51" spans="1:17">
      <c r="B51" s="250"/>
      <c r="C51" s="246"/>
      <c r="D51" s="246"/>
      <c r="E51" s="246"/>
      <c r="F51" s="246"/>
      <c r="G51" s="1247" t="s">
        <v>560</v>
      </c>
      <c r="H51" s="1248"/>
      <c r="I51" s="1253" t="s">
        <v>561</v>
      </c>
      <c r="J51" s="1253"/>
      <c r="K51" s="1256"/>
      <c r="L51" s="1256"/>
      <c r="M51" s="1256"/>
      <c r="N51" s="1221">
        <v>2.9</v>
      </c>
      <c r="O51" s="1221">
        <v>22.4</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562</v>
      </c>
      <c r="J53" s="1233"/>
      <c r="K53" s="1255"/>
      <c r="L53" s="1255"/>
      <c r="M53" s="1255"/>
      <c r="N53" s="1225">
        <v>64.8</v>
      </c>
      <c r="O53" s="1225">
        <v>66.900000000000006</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563</v>
      </c>
      <c r="H55" s="1228"/>
      <c r="I55" s="1233" t="s">
        <v>561</v>
      </c>
      <c r="J55" s="1233"/>
      <c r="K55" s="1256"/>
      <c r="L55" s="1256"/>
      <c r="M55" s="1256"/>
      <c r="N55" s="1221">
        <v>0.8</v>
      </c>
      <c r="O55" s="1221">
        <v>0</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562</v>
      </c>
      <c r="J57" s="1223"/>
      <c r="K57" s="1255"/>
      <c r="L57" s="1255"/>
      <c r="M57" s="1255"/>
      <c r="N57" s="1225">
        <v>56.2</v>
      </c>
      <c r="O57" s="1225">
        <v>54.8</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35" t="s">
        <v>565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44"/>
      <c r="H72" s="1245"/>
      <c r="I72" s="1245"/>
      <c r="J72" s="1246"/>
      <c r="K72" s="356" t="s">
        <v>528</v>
      </c>
      <c r="L72" s="356" t="s">
        <v>529</v>
      </c>
      <c r="M72" s="356" t="s">
        <v>530</v>
      </c>
      <c r="N72" s="356" t="s">
        <v>531</v>
      </c>
      <c r="O72" s="356" t="s">
        <v>532</v>
      </c>
    </row>
    <row r="73" spans="2:30">
      <c r="B73" s="250"/>
      <c r="C73" s="246"/>
      <c r="D73" s="246"/>
      <c r="E73" s="246"/>
      <c r="F73" s="246"/>
      <c r="G73" s="1247" t="s">
        <v>560</v>
      </c>
      <c r="H73" s="1248"/>
      <c r="I73" s="1253" t="s">
        <v>561</v>
      </c>
      <c r="J73" s="1253"/>
      <c r="K73" s="1234">
        <v>48.4</v>
      </c>
      <c r="L73" s="1234">
        <v>32.1</v>
      </c>
      <c r="M73" s="1221">
        <v>29.9</v>
      </c>
      <c r="N73" s="1221">
        <v>2.9</v>
      </c>
      <c r="O73" s="1221">
        <v>22.4</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567</v>
      </c>
      <c r="J75" s="1233"/>
      <c r="K75" s="1225">
        <v>13.8</v>
      </c>
      <c r="L75" s="1225">
        <v>12.8</v>
      </c>
      <c r="M75" s="1225">
        <v>11.4</v>
      </c>
      <c r="N75" s="1225">
        <v>9.8000000000000007</v>
      </c>
      <c r="O75" s="1225">
        <v>8.5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563</v>
      </c>
      <c r="H77" s="1228"/>
      <c r="I77" s="1233" t="s">
        <v>561</v>
      </c>
      <c r="J77" s="1233"/>
      <c r="K77" s="1234">
        <v>18.7</v>
      </c>
      <c r="L77" s="1234">
        <v>12.9</v>
      </c>
      <c r="M77" s="1221">
        <v>22.6</v>
      </c>
      <c r="N77" s="1221">
        <v>0.8</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567</v>
      </c>
      <c r="J79" s="1223"/>
      <c r="K79" s="1224">
        <v>10.7</v>
      </c>
      <c r="L79" s="1224">
        <v>10</v>
      </c>
      <c r="M79" s="1224">
        <v>9.5</v>
      </c>
      <c r="N79" s="1224">
        <v>8.1</v>
      </c>
      <c r="O79" s="1224">
        <v>7.3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43700</v>
      </c>
      <c r="E3" s="118"/>
      <c r="F3" s="119">
        <v>117673</v>
      </c>
      <c r="G3" s="120"/>
      <c r="H3" s="121"/>
    </row>
    <row r="4" spans="1:8">
      <c r="A4" s="122"/>
      <c r="B4" s="123"/>
      <c r="C4" s="124"/>
      <c r="D4" s="125">
        <v>20718</v>
      </c>
      <c r="E4" s="126"/>
      <c r="F4" s="127">
        <v>62359</v>
      </c>
      <c r="G4" s="128"/>
      <c r="H4" s="129"/>
    </row>
    <row r="5" spans="1:8">
      <c r="A5" s="110" t="s">
        <v>522</v>
      </c>
      <c r="B5" s="115"/>
      <c r="C5" s="116"/>
      <c r="D5" s="117">
        <v>69405</v>
      </c>
      <c r="E5" s="118"/>
      <c r="F5" s="119">
        <v>118223</v>
      </c>
      <c r="G5" s="120"/>
      <c r="H5" s="121"/>
    </row>
    <row r="6" spans="1:8">
      <c r="A6" s="122"/>
      <c r="B6" s="123"/>
      <c r="C6" s="124"/>
      <c r="D6" s="125">
        <v>26466</v>
      </c>
      <c r="E6" s="126"/>
      <c r="F6" s="127">
        <v>57106</v>
      </c>
      <c r="G6" s="128"/>
      <c r="H6" s="129"/>
    </row>
    <row r="7" spans="1:8">
      <c r="A7" s="110" t="s">
        <v>523</v>
      </c>
      <c r="B7" s="115"/>
      <c r="C7" s="116"/>
      <c r="D7" s="117">
        <v>67564</v>
      </c>
      <c r="E7" s="118"/>
      <c r="F7" s="119">
        <v>128485</v>
      </c>
      <c r="G7" s="120"/>
      <c r="H7" s="121"/>
    </row>
    <row r="8" spans="1:8">
      <c r="A8" s="122"/>
      <c r="B8" s="123"/>
      <c r="C8" s="124"/>
      <c r="D8" s="125">
        <v>24385</v>
      </c>
      <c r="E8" s="126"/>
      <c r="F8" s="127">
        <v>62765</v>
      </c>
      <c r="G8" s="128"/>
      <c r="H8" s="129"/>
    </row>
    <row r="9" spans="1:8">
      <c r="A9" s="110" t="s">
        <v>524</v>
      </c>
      <c r="B9" s="115"/>
      <c r="C9" s="116"/>
      <c r="D9" s="117">
        <v>58800</v>
      </c>
      <c r="E9" s="118"/>
      <c r="F9" s="119">
        <v>128611</v>
      </c>
      <c r="G9" s="120"/>
      <c r="H9" s="121"/>
    </row>
    <row r="10" spans="1:8">
      <c r="A10" s="122"/>
      <c r="B10" s="123"/>
      <c r="C10" s="124"/>
      <c r="D10" s="125">
        <v>37002</v>
      </c>
      <c r="E10" s="126"/>
      <c r="F10" s="127">
        <v>61552</v>
      </c>
      <c r="G10" s="128"/>
      <c r="H10" s="129"/>
    </row>
    <row r="11" spans="1:8">
      <c r="A11" s="110" t="s">
        <v>525</v>
      </c>
      <c r="B11" s="115"/>
      <c r="C11" s="116"/>
      <c r="D11" s="117">
        <v>135132</v>
      </c>
      <c r="E11" s="118"/>
      <c r="F11" s="119">
        <v>138651</v>
      </c>
      <c r="G11" s="120"/>
      <c r="H11" s="121"/>
    </row>
    <row r="12" spans="1:8">
      <c r="A12" s="122"/>
      <c r="B12" s="123"/>
      <c r="C12" s="130"/>
      <c r="D12" s="125">
        <v>96553</v>
      </c>
      <c r="E12" s="126"/>
      <c r="F12" s="127">
        <v>71211</v>
      </c>
      <c r="G12" s="128"/>
      <c r="H12" s="129"/>
    </row>
    <row r="13" spans="1:8">
      <c r="A13" s="110"/>
      <c r="B13" s="115"/>
      <c r="C13" s="131"/>
      <c r="D13" s="132">
        <v>74920</v>
      </c>
      <c r="E13" s="133"/>
      <c r="F13" s="134">
        <v>126329</v>
      </c>
      <c r="G13" s="135"/>
      <c r="H13" s="121"/>
    </row>
    <row r="14" spans="1:8">
      <c r="A14" s="122"/>
      <c r="B14" s="123"/>
      <c r="C14" s="124"/>
      <c r="D14" s="125">
        <v>41025</v>
      </c>
      <c r="E14" s="126"/>
      <c r="F14" s="127">
        <v>62999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10.69</v>
      </c>
      <c r="C19" s="136">
        <f>ROUND(VALUE(SUBSTITUTE(実質収支比率等に係る経年分析!G$48,"▲","-")),2)</f>
        <v>7.52</v>
      </c>
      <c r="D19" s="136">
        <f>ROUND(VALUE(SUBSTITUTE(実質収支比率等に係る経年分析!H$48,"▲","-")),2)</f>
        <v>8.52</v>
      </c>
      <c r="E19" s="136">
        <f>ROUND(VALUE(SUBSTITUTE(実質収支比率等に係る経年分析!I$48,"▲","-")),2)</f>
        <v>8.1999999999999993</v>
      </c>
      <c r="F19" s="136">
        <f>ROUND(VALUE(SUBSTITUTE(実質収支比率等に係る経年分析!J$48,"▲","-")),2)</f>
        <v>8.94</v>
      </c>
    </row>
    <row r="20" spans="1:11">
      <c r="A20" s="136" t="s">
        <v>44</v>
      </c>
      <c r="B20" s="136">
        <f>ROUND(VALUE(SUBSTITUTE(実質収支比率等に係る経年分析!F$47,"▲","-")),2)</f>
        <v>42.96</v>
      </c>
      <c r="C20" s="136">
        <f>ROUND(VALUE(SUBSTITUTE(実質収支比率等に係る経年分析!G$47,"▲","-")),2)</f>
        <v>46.41</v>
      </c>
      <c r="D20" s="136">
        <f>ROUND(VALUE(SUBSTITUTE(実質収支比率等に係る経年分析!H$47,"▲","-")),2)</f>
        <v>43.92</v>
      </c>
      <c r="E20" s="136">
        <f>ROUND(VALUE(SUBSTITUTE(実質収支比率等に係る経年分析!I$47,"▲","-")),2)</f>
        <v>47.36</v>
      </c>
      <c r="F20" s="136">
        <f>ROUND(VALUE(SUBSTITUTE(実質収支比率等に係る経年分析!J$47,"▲","-")),2)</f>
        <v>42.85</v>
      </c>
    </row>
    <row r="21" spans="1:11">
      <c r="A21" s="136" t="s">
        <v>45</v>
      </c>
      <c r="B21" s="136">
        <f>IF(ISNUMBER(VALUE(SUBSTITUTE(実質収支比率等に係る経年分析!F$49,"▲","-"))),ROUND(VALUE(SUBSTITUTE(実質収支比率等に係る経年分析!F$49,"▲","-")),2),NA())</f>
        <v>7.04</v>
      </c>
      <c r="C21" s="136">
        <f>IF(ISNUMBER(VALUE(SUBSTITUTE(実質収支比率等に係る経年分析!G$49,"▲","-"))),ROUND(VALUE(SUBSTITUTE(実質収支比率等に係る経年分析!G$49,"▲","-")),2),NA())</f>
        <v>1.0900000000000001</v>
      </c>
      <c r="D21" s="136">
        <f>IF(ISNUMBER(VALUE(SUBSTITUTE(実質収支比率等に係る経年分析!H$49,"▲","-"))),ROUND(VALUE(SUBSTITUTE(実質収支比率等に係る経年分析!H$49,"▲","-")),2),NA())</f>
        <v>-1.79</v>
      </c>
      <c r="E21" s="136">
        <f>IF(ISNUMBER(VALUE(SUBSTITUTE(実質収支比率等に係る経年分析!I$49,"▲","-"))),ROUND(VALUE(SUBSTITUTE(実質収支比率等に係る経年分析!I$49,"▲","-")),2),NA())</f>
        <v>3.86</v>
      </c>
      <c r="F21" s="136">
        <f>IF(ISNUMBER(VALUE(SUBSTITUTE(実質収支比率等に係る経年分析!J$49,"▲","-"))),ROUND(VALUE(SUBSTITUTE(実質収支比率等に係る経年分析!J$49,"▲","-")),2),NA())</f>
        <v>-4.72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0.66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0.57999999999999996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v>
      </c>
    </row>
    <row r="31" spans="1:11">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1.43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1.65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1.49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1.06</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1.1599999999999999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2.2200000000000002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2.2599999999999998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3.01</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2.3199999999999998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4.29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4.51</v>
      </c>
    </row>
    <row r="34" spans="1:16">
      <c r="A34" s="137" t="str">
        <f>IF(連結実質赤字比率に係る赤字・黒字の構成分析!C$36="",NA(),連結実質赤字比率に係る赤字・黒字の構成分析!C$36)</f>
        <v>宅地造成事業特別会計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6.37</v>
      </c>
    </row>
    <row r="35" spans="1:16">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8.8000000000000007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9.7799999999999994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8.0399999999999991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8.1999999999999993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267</v>
      </c>
      <c r="E42" s="138"/>
      <c r="F42" s="138"/>
      <c r="G42" s="138">
        <f>'実質公債費比率（分子）の構造'!L$52</f>
        <v>272</v>
      </c>
      <c r="H42" s="138"/>
      <c r="I42" s="138"/>
      <c r="J42" s="138">
        <f>'実質公債費比率（分子）の構造'!M$52</f>
        <v>279</v>
      </c>
      <c r="K42" s="138"/>
      <c r="L42" s="138"/>
      <c r="M42" s="138">
        <f>'実質公債費比率（分子）の構造'!N$52</f>
        <v>270</v>
      </c>
      <c r="N42" s="138"/>
      <c r="O42" s="138"/>
      <c r="P42" s="138">
        <f>'実質公債費比率（分子）の構造'!O$52</f>
        <v>269</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47</v>
      </c>
      <c r="C44" s="138"/>
      <c r="D44" s="138"/>
      <c r="E44" s="138">
        <f>'実質公債費比率（分子）の構造'!L$50</f>
        <v>46</v>
      </c>
      <c r="F44" s="138"/>
      <c r="G44" s="138"/>
      <c r="H44" s="138">
        <f>'実質公債費比率（分子）の構造'!M$50</f>
        <v>39</v>
      </c>
      <c r="I44" s="138"/>
      <c r="J44" s="138"/>
      <c r="K44" s="138">
        <f>'実質公債費比率（分子）の構造'!N$50</f>
        <v>19</v>
      </c>
      <c r="L44" s="138"/>
      <c r="M44" s="138"/>
      <c r="N44" s="138">
        <f>'実質公債費比率（分子）の構造'!O$50</f>
        <v>15</v>
      </c>
      <c r="O44" s="138"/>
      <c r="P44" s="138"/>
    </row>
    <row r="45" spans="1:16">
      <c r="A45" s="138" t="s">
        <v>55</v>
      </c>
      <c r="B45" s="138">
        <f>'実質公債費比率（分子）の構造'!K$49</f>
        <v>21</v>
      </c>
      <c r="C45" s="138"/>
      <c r="D45" s="138"/>
      <c r="E45" s="138">
        <f>'実質公債費比率（分子）の構造'!L$49</f>
        <v>20</v>
      </c>
      <c r="F45" s="138"/>
      <c r="G45" s="138"/>
      <c r="H45" s="138">
        <f>'実質公債費比率（分子）の構造'!M$49</f>
        <v>20</v>
      </c>
      <c r="I45" s="138"/>
      <c r="J45" s="138"/>
      <c r="K45" s="138">
        <f>'実質公債費比率（分子）の構造'!N$49</f>
        <v>20</v>
      </c>
      <c r="L45" s="138"/>
      <c r="M45" s="138"/>
      <c r="N45" s="138">
        <f>'実質公債費比率（分子）の構造'!O$49</f>
        <v>19</v>
      </c>
      <c r="O45" s="138"/>
      <c r="P45" s="138"/>
    </row>
    <row r="46" spans="1:16">
      <c r="A46" s="138" t="s">
        <v>56</v>
      </c>
      <c r="B46" s="138">
        <f>'実質公債費比率（分子）の構造'!K$48</f>
        <v>86</v>
      </c>
      <c r="C46" s="138"/>
      <c r="D46" s="138"/>
      <c r="E46" s="138">
        <f>'実質公債費比率（分子）の構造'!L$48</f>
        <v>87</v>
      </c>
      <c r="F46" s="138"/>
      <c r="G46" s="138"/>
      <c r="H46" s="138">
        <f>'実質公債費比率（分子）の構造'!M$48</f>
        <v>89</v>
      </c>
      <c r="I46" s="138"/>
      <c r="J46" s="138"/>
      <c r="K46" s="138">
        <f>'実質公債費比率（分子）の構造'!N$48</f>
        <v>93</v>
      </c>
      <c r="L46" s="138"/>
      <c r="M46" s="138"/>
      <c r="N46" s="138">
        <f>'実質公債費比率（分子）の構造'!O$48</f>
        <v>96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357</v>
      </c>
      <c r="C49" s="138"/>
      <c r="D49" s="138"/>
      <c r="E49" s="138">
        <f>'実質公債費比率（分子）の構造'!L$45</f>
        <v>350</v>
      </c>
      <c r="F49" s="138"/>
      <c r="G49" s="138"/>
      <c r="H49" s="138">
        <f>'実質公債費比率（分子）の構造'!M$45</f>
        <v>314</v>
      </c>
      <c r="I49" s="138"/>
      <c r="J49" s="138"/>
      <c r="K49" s="138">
        <f>'実質公債費比率（分子）の構造'!N$45</f>
        <v>295</v>
      </c>
      <c r="L49" s="138"/>
      <c r="M49" s="138"/>
      <c r="N49" s="138">
        <f>'実質公債費比率（分子）の構造'!O$45</f>
        <v>291</v>
      </c>
      <c r="O49" s="138"/>
      <c r="P49" s="138"/>
    </row>
    <row r="50" spans="1:16">
      <c r="A50" s="138" t="s">
        <v>60</v>
      </c>
      <c r="B50" s="138" t="e">
        <f>NA()</f>
        <v>#N/A</v>
      </c>
      <c r="C50" s="138">
        <f>IF(ISNUMBER('実質公債費比率（分子）の構造'!K$53),'実質公債費比率（分子）の構造'!K$53,NA())</f>
        <v>244</v>
      </c>
      <c r="D50" s="138" t="e">
        <f>NA()</f>
        <v>#N/A</v>
      </c>
      <c r="E50" s="138" t="e">
        <f>NA()</f>
        <v>#N/A</v>
      </c>
      <c r="F50" s="138">
        <f>IF(ISNUMBER('実質公債費比率（分子）の構造'!L$53),'実質公債費比率（分子）の構造'!L$53,NA())</f>
        <v>231</v>
      </c>
      <c r="G50" s="138" t="e">
        <f>NA()</f>
        <v>#N/A</v>
      </c>
      <c r="H50" s="138" t="e">
        <f>NA()</f>
        <v>#N/A</v>
      </c>
      <c r="I50" s="138">
        <f>IF(ISNUMBER('実質公債費比率（分子）の構造'!M$53),'実質公債費比率（分子）の構造'!M$53,NA())</f>
        <v>183</v>
      </c>
      <c r="J50" s="138" t="e">
        <f>NA()</f>
        <v>#N/A</v>
      </c>
      <c r="K50" s="138" t="e">
        <f>NA()</f>
        <v>#N/A</v>
      </c>
      <c r="L50" s="138">
        <f>IF(ISNUMBER('実質公債費比率（分子）の構造'!N$53),'実質公債費比率（分子）の構造'!N$53,NA())</f>
        <v>157</v>
      </c>
      <c r="M50" s="138" t="e">
        <f>NA()</f>
        <v>#N/A</v>
      </c>
      <c r="N50" s="138" t="e">
        <f>NA()</f>
        <v>#N/A</v>
      </c>
      <c r="O50" s="138">
        <f>IF(ISNUMBER('実質公債費比率（分子）の構造'!O$53),'実質公債費比率（分子）の構造'!O$53,NA())</f>
        <v>152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3042</v>
      </c>
      <c r="E56" s="137"/>
      <c r="F56" s="137"/>
      <c r="G56" s="137">
        <f>'将来負担比率（分子）の構造'!J$52</f>
        <v>2949</v>
      </c>
      <c r="H56" s="137"/>
      <c r="I56" s="137"/>
      <c r="J56" s="137">
        <f>'将来負担比率（分子）の構造'!K$52</f>
        <v>2876</v>
      </c>
      <c r="K56" s="137"/>
      <c r="L56" s="137"/>
      <c r="M56" s="137">
        <f>'将来負担比率（分子）の構造'!L$52</f>
        <v>2791</v>
      </c>
      <c r="N56" s="137"/>
      <c r="O56" s="137"/>
      <c r="P56" s="137">
        <f>'将来負担比率（分子）の構造'!M$52</f>
        <v>2904</v>
      </c>
    </row>
    <row r="57" spans="1:16">
      <c r="A57" s="137" t="s">
        <v>36</v>
      </c>
      <c r="B57" s="137"/>
      <c r="C57" s="137"/>
      <c r="D57" s="137">
        <f>'将来負担比率（分子）の構造'!I$51</f>
        <v>2</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1545</v>
      </c>
      <c r="E58" s="137"/>
      <c r="F58" s="137"/>
      <c r="G58" s="137">
        <f>'将来負担比率（分子）の構造'!J$50</f>
        <v>1636</v>
      </c>
      <c r="H58" s="137"/>
      <c r="I58" s="137"/>
      <c r="J58" s="137">
        <f>'将来負担比率（分子）の構造'!K$50</f>
        <v>1590</v>
      </c>
      <c r="K58" s="137"/>
      <c r="L58" s="137"/>
      <c r="M58" s="137">
        <f>'将来負担比率（分子）の構造'!L$50</f>
        <v>2041</v>
      </c>
      <c r="N58" s="137"/>
      <c r="O58" s="137"/>
      <c r="P58" s="137">
        <f>'将来負担比率（分子）の構造'!M$50</f>
        <v>1793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736</v>
      </c>
      <c r="C62" s="137"/>
      <c r="D62" s="137"/>
      <c r="E62" s="137">
        <f>'将来負担比率（分子）の構造'!J$45</f>
        <v>631</v>
      </c>
      <c r="F62" s="137"/>
      <c r="G62" s="137"/>
      <c r="H62" s="137">
        <f>'将来負担比率（分子）の構造'!K$45</f>
        <v>618</v>
      </c>
      <c r="I62" s="137"/>
      <c r="J62" s="137"/>
      <c r="K62" s="137">
        <f>'将来負担比率（分子）の構造'!L$45</f>
        <v>604</v>
      </c>
      <c r="L62" s="137"/>
      <c r="M62" s="137"/>
      <c r="N62" s="137">
        <f>'将来負担比率（分子）の構造'!M$45</f>
        <v>568</v>
      </c>
      <c r="O62" s="137"/>
      <c r="P62" s="137"/>
    </row>
    <row r="63" spans="1:16">
      <c r="A63" s="137" t="s">
        <v>28</v>
      </c>
      <c r="B63" s="137">
        <f>'将来負担比率（分子）の構造'!I$44</f>
        <v>212</v>
      </c>
      <c r="C63" s="137"/>
      <c r="D63" s="137"/>
      <c r="E63" s="137">
        <f>'将来負担比率（分子）の構造'!J$44</f>
        <v>175</v>
      </c>
      <c r="F63" s="137"/>
      <c r="G63" s="137"/>
      <c r="H63" s="137">
        <f>'将来負担比率（分子）の構造'!K$44</f>
        <v>138</v>
      </c>
      <c r="I63" s="137"/>
      <c r="J63" s="137"/>
      <c r="K63" s="137">
        <f>'将来負担比率（分子）の構造'!L$44</f>
        <v>104</v>
      </c>
      <c r="L63" s="137"/>
      <c r="M63" s="137"/>
      <c r="N63" s="137">
        <f>'将来負担比率（分子）の構造'!M$44</f>
        <v>75</v>
      </c>
      <c r="O63" s="137"/>
      <c r="P63" s="137"/>
    </row>
    <row r="64" spans="1:16">
      <c r="A64" s="137" t="s">
        <v>27</v>
      </c>
      <c r="B64" s="137">
        <f>'将来負担比率（分子）の構造'!I$43</f>
        <v>1596</v>
      </c>
      <c r="C64" s="137"/>
      <c r="D64" s="137"/>
      <c r="E64" s="137">
        <f>'将来負担比率（分子）の構造'!J$43</f>
        <v>1568</v>
      </c>
      <c r="F64" s="137"/>
      <c r="G64" s="137"/>
      <c r="H64" s="137">
        <f>'将来負担比率（分子）の構造'!K$43</f>
        <v>1545</v>
      </c>
      <c r="I64" s="137"/>
      <c r="J64" s="137"/>
      <c r="K64" s="137">
        <f>'将来負担比率（分子）の構造'!L$43</f>
        <v>1552</v>
      </c>
      <c r="L64" s="137"/>
      <c r="M64" s="137"/>
      <c r="N64" s="137">
        <f>'将来負担比率（分子）の構造'!M$43</f>
        <v>1567</v>
      </c>
      <c r="O64" s="137"/>
      <c r="P64" s="137"/>
    </row>
    <row r="65" spans="1:16">
      <c r="A65" s="137" t="s">
        <v>26</v>
      </c>
      <c r="B65" s="137">
        <f>'将来負担比率（分子）の構造'!I$42</f>
        <v>152</v>
      </c>
      <c r="C65" s="137"/>
      <c r="D65" s="137"/>
      <c r="E65" s="137">
        <f>'将来負担比率（分子）の構造'!J$42</f>
        <v>108</v>
      </c>
      <c r="F65" s="137"/>
      <c r="G65" s="137"/>
      <c r="H65" s="137">
        <f>'将来負担比率（分子）の構造'!K$42</f>
        <v>71</v>
      </c>
      <c r="I65" s="137"/>
      <c r="J65" s="137"/>
      <c r="K65" s="137">
        <f>'将来負担比率（分子）の構造'!L$42</f>
        <v>54</v>
      </c>
      <c r="L65" s="137"/>
      <c r="M65" s="137"/>
      <c r="N65" s="137">
        <f>'将来負担比率（分子）の構造'!M$42</f>
        <v>40</v>
      </c>
      <c r="O65" s="137"/>
      <c r="P65" s="137"/>
    </row>
    <row r="66" spans="1:16">
      <c r="A66" s="137" t="s">
        <v>25</v>
      </c>
      <c r="B66" s="137">
        <f>'将来負担比率（分子）の構造'!I$41</f>
        <v>2811</v>
      </c>
      <c r="C66" s="137"/>
      <c r="D66" s="137"/>
      <c r="E66" s="137">
        <f>'将来負担比率（分子）の構造'!J$41</f>
        <v>2721</v>
      </c>
      <c r="F66" s="137"/>
      <c r="G66" s="137"/>
      <c r="H66" s="137">
        <f>'将来負担比率（分子）の構造'!K$41</f>
        <v>2663</v>
      </c>
      <c r="I66" s="137"/>
      <c r="J66" s="137"/>
      <c r="K66" s="137">
        <f>'将来負担比率（分子）の構造'!L$41</f>
        <v>2576</v>
      </c>
      <c r="L66" s="137"/>
      <c r="M66" s="137"/>
      <c r="N66" s="137">
        <f>'将来負担比率（分子）の構造'!M$41</f>
        <v>2876</v>
      </c>
      <c r="O66" s="137"/>
      <c r="P66" s="137"/>
    </row>
    <row r="67" spans="1:16">
      <c r="A67" s="137" t="s">
        <v>64</v>
      </c>
      <c r="B67" s="137" t="e">
        <f>NA()</f>
        <v>#N/A</v>
      </c>
      <c r="C67" s="137">
        <f>IF(ISNUMBER('将来負担比率（分子）の構造'!I$53), IF('将来負担比率（分子）の構造'!I$53 &lt; 0, 0, '将来負担比率（分子）の構造'!I$53), NA())</f>
        <v>919</v>
      </c>
      <c r="D67" s="137" t="e">
        <f>NA()</f>
        <v>#N/A</v>
      </c>
      <c r="E67" s="137" t="e">
        <f>NA()</f>
        <v>#N/A</v>
      </c>
      <c r="F67" s="137">
        <f>IF(ISNUMBER('将来負担比率（分子）の構造'!J$53), IF('将来負担比率（分子）の構造'!J$53 &lt; 0, 0, '将来負担比率（分子）の構造'!J$53), NA())</f>
        <v>619</v>
      </c>
      <c r="G67" s="137" t="e">
        <f>NA()</f>
        <v>#N/A</v>
      </c>
      <c r="H67" s="137" t="e">
        <f>NA()</f>
        <v>#N/A</v>
      </c>
      <c r="I67" s="137">
        <f>IF(ISNUMBER('将来負担比率（分子）の構造'!K$53), IF('将来負担比率（分子）の構造'!K$53 &lt; 0, 0, '将来負担比率（分子）の構造'!K$53), NA())</f>
        <v>571</v>
      </c>
      <c r="J67" s="137" t="e">
        <f>NA()</f>
        <v>#N/A</v>
      </c>
      <c r="K67" s="137" t="e">
        <f>NA()</f>
        <v>#N/A</v>
      </c>
      <c r="L67" s="137">
        <f>IF(ISNUMBER('将来負担比率（分子）の構造'!L$53), IF('将来負担比率（分子）の構造'!L$53 &lt; 0, 0, '将来負担比率（分子）の構造'!L$53), NA())</f>
        <v>57</v>
      </c>
      <c r="M67" s="137" t="e">
        <f>NA()</f>
        <v>#N/A</v>
      </c>
      <c r="N67" s="137" t="e">
        <f>NA()</f>
        <v>#N/A</v>
      </c>
      <c r="O67" s="137">
        <f>IF(ISNUMBER('将来負担比率（分子）の構造'!M$53), IF('将来負担比率（分子）の構造'!M$53 &lt; 0, 0, '将来負担比率（分子）の構造'!M$53), NA())</f>
        <v>430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687977</v>
      </c>
      <c r="S5" s="671"/>
      <c r="T5" s="671"/>
      <c r="U5" s="671"/>
      <c r="V5" s="671"/>
      <c r="W5" s="671"/>
      <c r="X5" s="671"/>
      <c r="Y5" s="718"/>
      <c r="Z5" s="731">
        <v>16.600000000000001</v>
      </c>
      <c r="AA5" s="731"/>
      <c r="AB5" s="731"/>
      <c r="AC5" s="731"/>
      <c r="AD5" s="732">
        <v>687977</v>
      </c>
      <c r="AE5" s="732"/>
      <c r="AF5" s="732"/>
      <c r="AG5" s="732"/>
      <c r="AH5" s="732"/>
      <c r="AI5" s="732"/>
      <c r="AJ5" s="732"/>
      <c r="AK5" s="732"/>
      <c r="AL5" s="719">
        <v>32.9</v>
      </c>
      <c r="AM5" s="688"/>
      <c r="AN5" s="688"/>
      <c r="AO5" s="720"/>
      <c r="AP5" s="707" t="s">
        <v>210</v>
      </c>
      <c r="AQ5" s="708"/>
      <c r="AR5" s="708"/>
      <c r="AS5" s="708"/>
      <c r="AT5" s="708"/>
      <c r="AU5" s="708"/>
      <c r="AV5" s="708"/>
      <c r="AW5" s="708"/>
      <c r="AX5" s="708"/>
      <c r="AY5" s="708"/>
      <c r="AZ5" s="708"/>
      <c r="BA5" s="708"/>
      <c r="BB5" s="708"/>
      <c r="BC5" s="708"/>
      <c r="BD5" s="708"/>
      <c r="BE5" s="708"/>
      <c r="BF5" s="709"/>
      <c r="BG5" s="620">
        <v>687977</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36619</v>
      </c>
      <c r="S6" s="621"/>
      <c r="T6" s="621"/>
      <c r="U6" s="621"/>
      <c r="V6" s="621"/>
      <c r="W6" s="621"/>
      <c r="X6" s="621"/>
      <c r="Y6" s="622"/>
      <c r="Z6" s="673">
        <v>0.9</v>
      </c>
      <c r="AA6" s="673"/>
      <c r="AB6" s="673"/>
      <c r="AC6" s="673"/>
      <c r="AD6" s="674">
        <v>36619</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687977</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75584</v>
      </c>
      <c r="CS6" s="621"/>
      <c r="CT6" s="621"/>
      <c r="CU6" s="621"/>
      <c r="CV6" s="621"/>
      <c r="CW6" s="621"/>
      <c r="CX6" s="621"/>
      <c r="CY6" s="622"/>
      <c r="CZ6" s="673">
        <v>2</v>
      </c>
      <c r="DA6" s="673"/>
      <c r="DB6" s="673"/>
      <c r="DC6" s="673"/>
      <c r="DD6" s="626" t="s">
        <v>211</v>
      </c>
      <c r="DE6" s="621"/>
      <c r="DF6" s="621"/>
      <c r="DG6" s="621"/>
      <c r="DH6" s="621"/>
      <c r="DI6" s="621"/>
      <c r="DJ6" s="621"/>
      <c r="DK6" s="621"/>
      <c r="DL6" s="621"/>
      <c r="DM6" s="621"/>
      <c r="DN6" s="621"/>
      <c r="DO6" s="621"/>
      <c r="DP6" s="622"/>
      <c r="DQ6" s="626">
        <v>75568</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666</v>
      </c>
      <c r="S7" s="621"/>
      <c r="T7" s="621"/>
      <c r="U7" s="621"/>
      <c r="V7" s="621"/>
      <c r="W7" s="621"/>
      <c r="X7" s="621"/>
      <c r="Y7" s="622"/>
      <c r="Z7" s="673">
        <v>0</v>
      </c>
      <c r="AA7" s="673"/>
      <c r="AB7" s="673"/>
      <c r="AC7" s="673"/>
      <c r="AD7" s="674">
        <v>666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278280</v>
      </c>
      <c r="BH7" s="621"/>
      <c r="BI7" s="621"/>
      <c r="BJ7" s="621"/>
      <c r="BK7" s="621"/>
      <c r="BL7" s="621"/>
      <c r="BM7" s="621"/>
      <c r="BN7" s="622"/>
      <c r="BO7" s="673">
        <v>40.4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626930</v>
      </c>
      <c r="CS7" s="621"/>
      <c r="CT7" s="621"/>
      <c r="CU7" s="621"/>
      <c r="CV7" s="621"/>
      <c r="CW7" s="621"/>
      <c r="CX7" s="621"/>
      <c r="CY7" s="622"/>
      <c r="CZ7" s="673">
        <v>16.5</v>
      </c>
      <c r="DA7" s="673"/>
      <c r="DB7" s="673"/>
      <c r="DC7" s="673"/>
      <c r="DD7" s="626">
        <v>6985</v>
      </c>
      <c r="DE7" s="621"/>
      <c r="DF7" s="621"/>
      <c r="DG7" s="621"/>
      <c r="DH7" s="621"/>
      <c r="DI7" s="621"/>
      <c r="DJ7" s="621"/>
      <c r="DK7" s="621"/>
      <c r="DL7" s="621"/>
      <c r="DM7" s="621"/>
      <c r="DN7" s="621"/>
      <c r="DO7" s="621"/>
      <c r="DP7" s="622"/>
      <c r="DQ7" s="626">
        <v>569223</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1853</v>
      </c>
      <c r="S8" s="621"/>
      <c r="T8" s="621"/>
      <c r="U8" s="621"/>
      <c r="V8" s="621"/>
      <c r="W8" s="621"/>
      <c r="X8" s="621"/>
      <c r="Y8" s="622"/>
      <c r="Z8" s="673">
        <v>0</v>
      </c>
      <c r="AA8" s="673"/>
      <c r="AB8" s="673"/>
      <c r="AC8" s="673"/>
      <c r="AD8" s="674">
        <v>1853</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10839</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1116927</v>
      </c>
      <c r="CS8" s="621"/>
      <c r="CT8" s="621"/>
      <c r="CU8" s="621"/>
      <c r="CV8" s="621"/>
      <c r="CW8" s="621"/>
      <c r="CX8" s="621"/>
      <c r="CY8" s="622"/>
      <c r="CZ8" s="673">
        <v>29.4</v>
      </c>
      <c r="DA8" s="673"/>
      <c r="DB8" s="673"/>
      <c r="DC8" s="673"/>
      <c r="DD8" s="626">
        <v>352311</v>
      </c>
      <c r="DE8" s="621"/>
      <c r="DF8" s="621"/>
      <c r="DG8" s="621"/>
      <c r="DH8" s="621"/>
      <c r="DI8" s="621"/>
      <c r="DJ8" s="621"/>
      <c r="DK8" s="621"/>
      <c r="DL8" s="621"/>
      <c r="DM8" s="621"/>
      <c r="DN8" s="621"/>
      <c r="DO8" s="621"/>
      <c r="DP8" s="622"/>
      <c r="DQ8" s="626">
        <v>497309</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986</v>
      </c>
      <c r="S9" s="621"/>
      <c r="T9" s="621"/>
      <c r="U9" s="621"/>
      <c r="V9" s="621"/>
      <c r="W9" s="621"/>
      <c r="X9" s="621"/>
      <c r="Y9" s="622"/>
      <c r="Z9" s="673">
        <v>0</v>
      </c>
      <c r="AA9" s="673"/>
      <c r="AB9" s="673"/>
      <c r="AC9" s="673"/>
      <c r="AD9" s="674">
        <v>986</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239285</v>
      </c>
      <c r="BH9" s="621"/>
      <c r="BI9" s="621"/>
      <c r="BJ9" s="621"/>
      <c r="BK9" s="621"/>
      <c r="BL9" s="621"/>
      <c r="BM9" s="621"/>
      <c r="BN9" s="622"/>
      <c r="BO9" s="673">
        <v>34.799999999999997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314015</v>
      </c>
      <c r="CS9" s="621"/>
      <c r="CT9" s="621"/>
      <c r="CU9" s="621"/>
      <c r="CV9" s="621"/>
      <c r="CW9" s="621"/>
      <c r="CX9" s="621"/>
      <c r="CY9" s="622"/>
      <c r="CZ9" s="673">
        <v>8.3000000000000007</v>
      </c>
      <c r="DA9" s="673"/>
      <c r="DB9" s="673"/>
      <c r="DC9" s="673"/>
      <c r="DD9" s="626">
        <v>9602</v>
      </c>
      <c r="DE9" s="621"/>
      <c r="DF9" s="621"/>
      <c r="DG9" s="621"/>
      <c r="DH9" s="621"/>
      <c r="DI9" s="621"/>
      <c r="DJ9" s="621"/>
      <c r="DK9" s="621"/>
      <c r="DL9" s="621"/>
      <c r="DM9" s="621"/>
      <c r="DN9" s="621"/>
      <c r="DO9" s="621"/>
      <c r="DP9" s="622"/>
      <c r="DQ9" s="626">
        <v>307870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102824</v>
      </c>
      <c r="S10" s="621"/>
      <c r="T10" s="621"/>
      <c r="U10" s="621"/>
      <c r="V10" s="621"/>
      <c r="W10" s="621"/>
      <c r="X10" s="621"/>
      <c r="Y10" s="622"/>
      <c r="Z10" s="673">
        <v>2.5</v>
      </c>
      <c r="AA10" s="673"/>
      <c r="AB10" s="673"/>
      <c r="AC10" s="673"/>
      <c r="AD10" s="674">
        <v>102824</v>
      </c>
      <c r="AE10" s="674"/>
      <c r="AF10" s="674"/>
      <c r="AG10" s="674"/>
      <c r="AH10" s="674"/>
      <c r="AI10" s="674"/>
      <c r="AJ10" s="674"/>
      <c r="AK10" s="674"/>
      <c r="AL10" s="643">
        <v>4.9000000000000004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11903</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10449</v>
      </c>
      <c r="CS10" s="621"/>
      <c r="CT10" s="621"/>
      <c r="CU10" s="621"/>
      <c r="CV10" s="621"/>
      <c r="CW10" s="621"/>
      <c r="CX10" s="621"/>
      <c r="CY10" s="622"/>
      <c r="CZ10" s="673">
        <v>0.3</v>
      </c>
      <c r="DA10" s="673"/>
      <c r="DB10" s="673"/>
      <c r="DC10" s="673"/>
      <c r="DD10" s="626">
        <v>6564</v>
      </c>
      <c r="DE10" s="621"/>
      <c r="DF10" s="621"/>
      <c r="DG10" s="621"/>
      <c r="DH10" s="621"/>
      <c r="DI10" s="621"/>
      <c r="DJ10" s="621"/>
      <c r="DK10" s="621"/>
      <c r="DL10" s="621"/>
      <c r="DM10" s="621"/>
      <c r="DN10" s="621"/>
      <c r="DO10" s="621"/>
      <c r="DP10" s="622"/>
      <c r="DQ10" s="626">
        <v>10379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2261</v>
      </c>
      <c r="S11" s="621"/>
      <c r="T11" s="621"/>
      <c r="U11" s="621"/>
      <c r="V11" s="621"/>
      <c r="W11" s="621"/>
      <c r="X11" s="621"/>
      <c r="Y11" s="622"/>
      <c r="Z11" s="673">
        <v>0.1</v>
      </c>
      <c r="AA11" s="673"/>
      <c r="AB11" s="673"/>
      <c r="AC11" s="673"/>
      <c r="AD11" s="674">
        <v>1635</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16253</v>
      </c>
      <c r="BH11" s="621"/>
      <c r="BI11" s="621"/>
      <c r="BJ11" s="621"/>
      <c r="BK11" s="621"/>
      <c r="BL11" s="621"/>
      <c r="BM11" s="621"/>
      <c r="BN11" s="622"/>
      <c r="BO11" s="673">
        <v>2.4</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144506</v>
      </c>
      <c r="CS11" s="621"/>
      <c r="CT11" s="621"/>
      <c r="CU11" s="621"/>
      <c r="CV11" s="621"/>
      <c r="CW11" s="621"/>
      <c r="CX11" s="621"/>
      <c r="CY11" s="622"/>
      <c r="CZ11" s="673">
        <v>3.8</v>
      </c>
      <c r="DA11" s="673"/>
      <c r="DB11" s="673"/>
      <c r="DC11" s="673"/>
      <c r="DD11" s="626">
        <v>11639</v>
      </c>
      <c r="DE11" s="621"/>
      <c r="DF11" s="621"/>
      <c r="DG11" s="621"/>
      <c r="DH11" s="621"/>
      <c r="DI11" s="621"/>
      <c r="DJ11" s="621"/>
      <c r="DK11" s="621"/>
      <c r="DL11" s="621"/>
      <c r="DM11" s="621"/>
      <c r="DN11" s="621"/>
      <c r="DO11" s="621"/>
      <c r="DP11" s="622"/>
      <c r="DQ11" s="626">
        <v>85973</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346793</v>
      </c>
      <c r="BH12" s="621"/>
      <c r="BI12" s="621"/>
      <c r="BJ12" s="621"/>
      <c r="BK12" s="621"/>
      <c r="BL12" s="621"/>
      <c r="BM12" s="621"/>
      <c r="BN12" s="622"/>
      <c r="BO12" s="673">
        <v>50.4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51866</v>
      </c>
      <c r="CS12" s="621"/>
      <c r="CT12" s="621"/>
      <c r="CU12" s="621"/>
      <c r="CV12" s="621"/>
      <c r="CW12" s="621"/>
      <c r="CX12" s="621"/>
      <c r="CY12" s="622"/>
      <c r="CZ12" s="673">
        <v>1.4</v>
      </c>
      <c r="DA12" s="673"/>
      <c r="DB12" s="673"/>
      <c r="DC12" s="673"/>
      <c r="DD12" s="626" t="s">
        <v>112</v>
      </c>
      <c r="DE12" s="621"/>
      <c r="DF12" s="621"/>
      <c r="DG12" s="621"/>
      <c r="DH12" s="621"/>
      <c r="DI12" s="621"/>
      <c r="DJ12" s="621"/>
      <c r="DK12" s="621"/>
      <c r="DL12" s="621"/>
      <c r="DM12" s="621"/>
      <c r="DN12" s="621"/>
      <c r="DO12" s="621"/>
      <c r="DP12" s="622"/>
      <c r="DQ12" s="626">
        <v>31866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6382</v>
      </c>
      <c r="S13" s="621"/>
      <c r="T13" s="621"/>
      <c r="U13" s="621"/>
      <c r="V13" s="621"/>
      <c r="W13" s="621"/>
      <c r="X13" s="621"/>
      <c r="Y13" s="622"/>
      <c r="Z13" s="673">
        <v>0.2</v>
      </c>
      <c r="AA13" s="673"/>
      <c r="AB13" s="673"/>
      <c r="AC13" s="673"/>
      <c r="AD13" s="674">
        <v>6382</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346790</v>
      </c>
      <c r="BH13" s="621"/>
      <c r="BI13" s="621"/>
      <c r="BJ13" s="621"/>
      <c r="BK13" s="621"/>
      <c r="BL13" s="621"/>
      <c r="BM13" s="621"/>
      <c r="BN13" s="622"/>
      <c r="BO13" s="673">
        <v>50.4</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471585</v>
      </c>
      <c r="CS13" s="621"/>
      <c r="CT13" s="621"/>
      <c r="CU13" s="621"/>
      <c r="CV13" s="621"/>
      <c r="CW13" s="621"/>
      <c r="CX13" s="621"/>
      <c r="CY13" s="622"/>
      <c r="CZ13" s="673">
        <v>12.4</v>
      </c>
      <c r="DA13" s="673"/>
      <c r="DB13" s="673"/>
      <c r="DC13" s="673"/>
      <c r="DD13" s="626">
        <v>207679</v>
      </c>
      <c r="DE13" s="621"/>
      <c r="DF13" s="621"/>
      <c r="DG13" s="621"/>
      <c r="DH13" s="621"/>
      <c r="DI13" s="621"/>
      <c r="DJ13" s="621"/>
      <c r="DK13" s="621"/>
      <c r="DL13" s="621"/>
      <c r="DM13" s="621"/>
      <c r="DN13" s="621"/>
      <c r="DO13" s="621"/>
      <c r="DP13" s="622"/>
      <c r="DQ13" s="626">
        <v>289785</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19441</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146338</v>
      </c>
      <c r="CS14" s="621"/>
      <c r="CT14" s="621"/>
      <c r="CU14" s="621"/>
      <c r="CV14" s="621"/>
      <c r="CW14" s="621"/>
      <c r="CX14" s="621"/>
      <c r="CY14" s="622"/>
      <c r="CZ14" s="673">
        <v>3.8</v>
      </c>
      <c r="DA14" s="673"/>
      <c r="DB14" s="673"/>
      <c r="DC14" s="673"/>
      <c r="DD14" s="626">
        <v>8969</v>
      </c>
      <c r="DE14" s="621"/>
      <c r="DF14" s="621"/>
      <c r="DG14" s="621"/>
      <c r="DH14" s="621"/>
      <c r="DI14" s="621"/>
      <c r="DJ14" s="621"/>
      <c r="DK14" s="621"/>
      <c r="DL14" s="621"/>
      <c r="DM14" s="621"/>
      <c r="DN14" s="621"/>
      <c r="DO14" s="621"/>
      <c r="DP14" s="622"/>
      <c r="DQ14" s="626">
        <v>140838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2872</v>
      </c>
      <c r="S15" s="621"/>
      <c r="T15" s="621"/>
      <c r="U15" s="621"/>
      <c r="V15" s="621"/>
      <c r="W15" s="621"/>
      <c r="X15" s="621"/>
      <c r="Y15" s="622"/>
      <c r="Z15" s="673">
        <v>0.1</v>
      </c>
      <c r="AA15" s="673"/>
      <c r="AB15" s="673"/>
      <c r="AC15" s="673"/>
      <c r="AD15" s="674">
        <v>2872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43463</v>
      </c>
      <c r="BH15" s="621"/>
      <c r="BI15" s="621"/>
      <c r="BJ15" s="621"/>
      <c r="BK15" s="621"/>
      <c r="BL15" s="621"/>
      <c r="BM15" s="621"/>
      <c r="BN15" s="622"/>
      <c r="BO15" s="673">
        <v>6.3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548492</v>
      </c>
      <c r="CS15" s="621"/>
      <c r="CT15" s="621"/>
      <c r="CU15" s="621"/>
      <c r="CV15" s="621"/>
      <c r="CW15" s="621"/>
      <c r="CX15" s="621"/>
      <c r="CY15" s="622"/>
      <c r="CZ15" s="673">
        <v>14.4</v>
      </c>
      <c r="DA15" s="673"/>
      <c r="DB15" s="673"/>
      <c r="DC15" s="673"/>
      <c r="DD15" s="626">
        <v>291094</v>
      </c>
      <c r="DE15" s="621"/>
      <c r="DF15" s="621"/>
      <c r="DG15" s="621"/>
      <c r="DH15" s="621"/>
      <c r="DI15" s="621"/>
      <c r="DJ15" s="621"/>
      <c r="DK15" s="621"/>
      <c r="DL15" s="621"/>
      <c r="DM15" s="621"/>
      <c r="DN15" s="621"/>
      <c r="DO15" s="621"/>
      <c r="DP15" s="622"/>
      <c r="DQ15" s="626">
        <v>280033</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1324286</v>
      </c>
      <c r="S16" s="621"/>
      <c r="T16" s="621"/>
      <c r="U16" s="621"/>
      <c r="V16" s="621"/>
      <c r="W16" s="621"/>
      <c r="X16" s="621"/>
      <c r="Y16" s="622"/>
      <c r="Z16" s="673">
        <v>32</v>
      </c>
      <c r="AA16" s="673"/>
      <c r="AB16" s="673"/>
      <c r="AC16" s="673"/>
      <c r="AD16" s="674">
        <v>1232975</v>
      </c>
      <c r="AE16" s="674"/>
      <c r="AF16" s="674"/>
      <c r="AG16" s="674"/>
      <c r="AH16" s="674"/>
      <c r="AI16" s="674"/>
      <c r="AJ16" s="674"/>
      <c r="AK16" s="674"/>
      <c r="AL16" s="643">
        <v>58.9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5045</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1713</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1232975</v>
      </c>
      <c r="S17" s="621"/>
      <c r="T17" s="621"/>
      <c r="U17" s="621"/>
      <c r="V17" s="621"/>
      <c r="W17" s="621"/>
      <c r="X17" s="621"/>
      <c r="Y17" s="622"/>
      <c r="Z17" s="673">
        <v>29.8</v>
      </c>
      <c r="AA17" s="673"/>
      <c r="AB17" s="673"/>
      <c r="AC17" s="673"/>
      <c r="AD17" s="674">
        <v>1232975</v>
      </c>
      <c r="AE17" s="674"/>
      <c r="AF17" s="674"/>
      <c r="AG17" s="674"/>
      <c r="AH17" s="674"/>
      <c r="AI17" s="674"/>
      <c r="AJ17" s="674"/>
      <c r="AK17" s="674"/>
      <c r="AL17" s="643">
        <v>58.9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290629</v>
      </c>
      <c r="CS17" s="621"/>
      <c r="CT17" s="621"/>
      <c r="CU17" s="621"/>
      <c r="CV17" s="621"/>
      <c r="CW17" s="621"/>
      <c r="CX17" s="621"/>
      <c r="CY17" s="622"/>
      <c r="CZ17" s="673">
        <v>7.6</v>
      </c>
      <c r="DA17" s="673"/>
      <c r="DB17" s="673"/>
      <c r="DC17" s="673"/>
      <c r="DD17" s="626" t="s">
        <v>112</v>
      </c>
      <c r="DE17" s="621"/>
      <c r="DF17" s="621"/>
      <c r="DG17" s="621"/>
      <c r="DH17" s="621"/>
      <c r="DI17" s="621"/>
      <c r="DJ17" s="621"/>
      <c r="DK17" s="621"/>
      <c r="DL17" s="621"/>
      <c r="DM17" s="621"/>
      <c r="DN17" s="621"/>
      <c r="DO17" s="621"/>
      <c r="DP17" s="622"/>
      <c r="DQ17" s="626">
        <v>290629</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84011</v>
      </c>
      <c r="S18" s="621"/>
      <c r="T18" s="621"/>
      <c r="U18" s="621"/>
      <c r="V18" s="621"/>
      <c r="W18" s="621"/>
      <c r="X18" s="621"/>
      <c r="Y18" s="622"/>
      <c r="Z18" s="673">
        <v>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7300</v>
      </c>
      <c r="S19" s="621"/>
      <c r="T19" s="621"/>
      <c r="U19" s="621"/>
      <c r="V19" s="621"/>
      <c r="W19" s="621"/>
      <c r="X19" s="621"/>
      <c r="Y19" s="622"/>
      <c r="Z19" s="673">
        <v>0.2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2166726</v>
      </c>
      <c r="S20" s="621"/>
      <c r="T20" s="621"/>
      <c r="U20" s="621"/>
      <c r="V20" s="621"/>
      <c r="W20" s="621"/>
      <c r="X20" s="621"/>
      <c r="Y20" s="622"/>
      <c r="Z20" s="673">
        <v>52.4</v>
      </c>
      <c r="AA20" s="673"/>
      <c r="AB20" s="673"/>
      <c r="AC20" s="673"/>
      <c r="AD20" s="674">
        <v>2074789</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3802366</v>
      </c>
      <c r="CS20" s="621"/>
      <c r="CT20" s="621"/>
      <c r="CU20" s="621"/>
      <c r="CV20" s="621"/>
      <c r="CW20" s="621"/>
      <c r="CX20" s="621"/>
      <c r="CY20" s="622"/>
      <c r="CZ20" s="673">
        <v>100</v>
      </c>
      <c r="DA20" s="673"/>
      <c r="DB20" s="673"/>
      <c r="DC20" s="673"/>
      <c r="DD20" s="626">
        <v>894843</v>
      </c>
      <c r="DE20" s="621"/>
      <c r="DF20" s="621"/>
      <c r="DG20" s="621"/>
      <c r="DH20" s="621"/>
      <c r="DI20" s="621"/>
      <c r="DJ20" s="621"/>
      <c r="DK20" s="621"/>
      <c r="DL20" s="621"/>
      <c r="DM20" s="621"/>
      <c r="DN20" s="621"/>
      <c r="DO20" s="621"/>
      <c r="DP20" s="622"/>
      <c r="DQ20" s="626">
        <v>2581186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507</v>
      </c>
      <c r="S21" s="621"/>
      <c r="T21" s="621"/>
      <c r="U21" s="621"/>
      <c r="V21" s="621"/>
      <c r="W21" s="621"/>
      <c r="X21" s="621"/>
      <c r="Y21" s="622"/>
      <c r="Z21" s="673">
        <v>0</v>
      </c>
      <c r="AA21" s="673"/>
      <c r="AB21" s="673"/>
      <c r="AC21" s="673"/>
      <c r="AD21" s="674">
        <v>507</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21639</v>
      </c>
      <c r="S22" s="621"/>
      <c r="T22" s="621"/>
      <c r="U22" s="621"/>
      <c r="V22" s="621"/>
      <c r="W22" s="621"/>
      <c r="X22" s="621"/>
      <c r="Y22" s="622"/>
      <c r="Z22" s="673">
        <v>0.5</v>
      </c>
      <c r="AA22" s="673"/>
      <c r="AB22" s="673"/>
      <c r="AC22" s="673"/>
      <c r="AD22" s="674">
        <v>17260</v>
      </c>
      <c r="AE22" s="674"/>
      <c r="AF22" s="674"/>
      <c r="AG22" s="674"/>
      <c r="AH22" s="674"/>
      <c r="AI22" s="674"/>
      <c r="AJ22" s="674"/>
      <c r="AK22" s="674"/>
      <c r="AL22" s="643">
        <v>0.8</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61575</v>
      </c>
      <c r="S23" s="621"/>
      <c r="T23" s="621"/>
      <c r="U23" s="621"/>
      <c r="V23" s="621"/>
      <c r="W23" s="621"/>
      <c r="X23" s="621"/>
      <c r="Y23" s="622"/>
      <c r="Z23" s="673">
        <v>1.5</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3450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1212720</v>
      </c>
      <c r="CS24" s="671"/>
      <c r="CT24" s="671"/>
      <c r="CU24" s="671"/>
      <c r="CV24" s="671"/>
      <c r="CW24" s="671"/>
      <c r="CX24" s="671"/>
      <c r="CY24" s="718"/>
      <c r="CZ24" s="722">
        <v>31.9</v>
      </c>
      <c r="DA24" s="723"/>
      <c r="DB24" s="723"/>
      <c r="DC24" s="724"/>
      <c r="DD24" s="717">
        <v>929272</v>
      </c>
      <c r="DE24" s="671"/>
      <c r="DF24" s="671"/>
      <c r="DG24" s="671"/>
      <c r="DH24" s="671"/>
      <c r="DI24" s="671"/>
      <c r="DJ24" s="671"/>
      <c r="DK24" s="718"/>
      <c r="DL24" s="717">
        <v>913270</v>
      </c>
      <c r="DM24" s="671"/>
      <c r="DN24" s="671"/>
      <c r="DO24" s="671"/>
      <c r="DP24" s="671"/>
      <c r="DQ24" s="671"/>
      <c r="DR24" s="671"/>
      <c r="DS24" s="671"/>
      <c r="DT24" s="671"/>
      <c r="DU24" s="671"/>
      <c r="DV24" s="718"/>
      <c r="DW24" s="719">
        <v>41.7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310748</v>
      </c>
      <c r="S25" s="621"/>
      <c r="T25" s="621"/>
      <c r="U25" s="621"/>
      <c r="V25" s="621"/>
      <c r="W25" s="621"/>
      <c r="X25" s="621"/>
      <c r="Y25" s="622"/>
      <c r="Z25" s="673">
        <v>7.5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568218</v>
      </c>
      <c r="CS25" s="639"/>
      <c r="CT25" s="639"/>
      <c r="CU25" s="639"/>
      <c r="CV25" s="639"/>
      <c r="CW25" s="639"/>
      <c r="CX25" s="639"/>
      <c r="CY25" s="640"/>
      <c r="CZ25" s="623">
        <v>14.9</v>
      </c>
      <c r="DA25" s="641"/>
      <c r="DB25" s="641"/>
      <c r="DC25" s="642"/>
      <c r="DD25" s="626">
        <v>515683</v>
      </c>
      <c r="DE25" s="639"/>
      <c r="DF25" s="639"/>
      <c r="DG25" s="639"/>
      <c r="DH25" s="639"/>
      <c r="DI25" s="639"/>
      <c r="DJ25" s="639"/>
      <c r="DK25" s="640"/>
      <c r="DL25" s="626">
        <v>502473</v>
      </c>
      <c r="DM25" s="639"/>
      <c r="DN25" s="639"/>
      <c r="DO25" s="639"/>
      <c r="DP25" s="639"/>
      <c r="DQ25" s="639"/>
      <c r="DR25" s="639"/>
      <c r="DS25" s="639"/>
      <c r="DT25" s="639"/>
      <c r="DU25" s="639"/>
      <c r="DV25" s="640"/>
      <c r="DW25" s="643">
        <v>22.9</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312793</v>
      </c>
      <c r="CS26" s="621"/>
      <c r="CT26" s="621"/>
      <c r="CU26" s="621"/>
      <c r="CV26" s="621"/>
      <c r="CW26" s="621"/>
      <c r="CX26" s="621"/>
      <c r="CY26" s="622"/>
      <c r="CZ26" s="623">
        <v>8.1999999999999993</v>
      </c>
      <c r="DA26" s="641"/>
      <c r="DB26" s="641"/>
      <c r="DC26" s="642"/>
      <c r="DD26" s="626">
        <v>261487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229046</v>
      </c>
      <c r="S27" s="621"/>
      <c r="T27" s="621"/>
      <c r="U27" s="621"/>
      <c r="V27" s="621"/>
      <c r="W27" s="621"/>
      <c r="X27" s="621"/>
      <c r="Y27" s="622"/>
      <c r="Z27" s="673">
        <v>5.5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687977</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353873</v>
      </c>
      <c r="CS27" s="639"/>
      <c r="CT27" s="639"/>
      <c r="CU27" s="639"/>
      <c r="CV27" s="639"/>
      <c r="CW27" s="639"/>
      <c r="CX27" s="639"/>
      <c r="CY27" s="640"/>
      <c r="CZ27" s="623">
        <v>9.3000000000000007</v>
      </c>
      <c r="DA27" s="641"/>
      <c r="DB27" s="641"/>
      <c r="DC27" s="642"/>
      <c r="DD27" s="626">
        <v>122960</v>
      </c>
      <c r="DE27" s="639"/>
      <c r="DF27" s="639"/>
      <c r="DG27" s="639"/>
      <c r="DH27" s="639"/>
      <c r="DI27" s="639"/>
      <c r="DJ27" s="639"/>
      <c r="DK27" s="640"/>
      <c r="DL27" s="626">
        <v>120168</v>
      </c>
      <c r="DM27" s="639"/>
      <c r="DN27" s="639"/>
      <c r="DO27" s="639"/>
      <c r="DP27" s="639"/>
      <c r="DQ27" s="639"/>
      <c r="DR27" s="639"/>
      <c r="DS27" s="639"/>
      <c r="DT27" s="639"/>
      <c r="DU27" s="639"/>
      <c r="DV27" s="640"/>
      <c r="DW27" s="643">
        <v>5.5</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1984</v>
      </c>
      <c r="S28" s="621"/>
      <c r="T28" s="621"/>
      <c r="U28" s="621"/>
      <c r="V28" s="621"/>
      <c r="W28" s="621"/>
      <c r="X28" s="621"/>
      <c r="Y28" s="622"/>
      <c r="Z28" s="673">
        <v>0</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290629</v>
      </c>
      <c r="CS28" s="621"/>
      <c r="CT28" s="621"/>
      <c r="CU28" s="621"/>
      <c r="CV28" s="621"/>
      <c r="CW28" s="621"/>
      <c r="CX28" s="621"/>
      <c r="CY28" s="622"/>
      <c r="CZ28" s="623">
        <v>7.6</v>
      </c>
      <c r="DA28" s="641"/>
      <c r="DB28" s="641"/>
      <c r="DC28" s="642"/>
      <c r="DD28" s="626">
        <v>290629</v>
      </c>
      <c r="DE28" s="621"/>
      <c r="DF28" s="621"/>
      <c r="DG28" s="621"/>
      <c r="DH28" s="621"/>
      <c r="DI28" s="621"/>
      <c r="DJ28" s="621"/>
      <c r="DK28" s="622"/>
      <c r="DL28" s="626">
        <v>290629</v>
      </c>
      <c r="DM28" s="621"/>
      <c r="DN28" s="621"/>
      <c r="DO28" s="621"/>
      <c r="DP28" s="621"/>
      <c r="DQ28" s="621"/>
      <c r="DR28" s="621"/>
      <c r="DS28" s="621"/>
      <c r="DT28" s="621"/>
      <c r="DU28" s="621"/>
      <c r="DV28" s="622"/>
      <c r="DW28" s="643">
        <v>13.3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690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290604</v>
      </c>
      <c r="CS29" s="639"/>
      <c r="CT29" s="639"/>
      <c r="CU29" s="639"/>
      <c r="CV29" s="639"/>
      <c r="CW29" s="639"/>
      <c r="CX29" s="639"/>
      <c r="CY29" s="640"/>
      <c r="CZ29" s="623">
        <v>7.6</v>
      </c>
      <c r="DA29" s="641"/>
      <c r="DB29" s="641"/>
      <c r="DC29" s="642"/>
      <c r="DD29" s="626">
        <v>290604</v>
      </c>
      <c r="DE29" s="639"/>
      <c r="DF29" s="639"/>
      <c r="DG29" s="639"/>
      <c r="DH29" s="639"/>
      <c r="DI29" s="639"/>
      <c r="DJ29" s="639"/>
      <c r="DK29" s="640"/>
      <c r="DL29" s="626">
        <v>290604</v>
      </c>
      <c r="DM29" s="639"/>
      <c r="DN29" s="639"/>
      <c r="DO29" s="639"/>
      <c r="DP29" s="639"/>
      <c r="DQ29" s="639"/>
      <c r="DR29" s="639"/>
      <c r="DS29" s="639"/>
      <c r="DT29" s="639"/>
      <c r="DU29" s="639"/>
      <c r="DV29" s="640"/>
      <c r="DW29" s="643">
        <v>13.3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515482</v>
      </c>
      <c r="S30" s="621"/>
      <c r="T30" s="621"/>
      <c r="U30" s="621"/>
      <c r="V30" s="621"/>
      <c r="W30" s="621"/>
      <c r="X30" s="621"/>
      <c r="Y30" s="622"/>
      <c r="Z30" s="673">
        <v>12.5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98.6</v>
      </c>
      <c r="BH30" s="687"/>
      <c r="BI30" s="687"/>
      <c r="BJ30" s="687"/>
      <c r="BK30" s="687"/>
      <c r="BL30" s="687"/>
      <c r="BM30" s="688">
        <v>95</v>
      </c>
      <c r="BN30" s="687"/>
      <c r="BO30" s="687"/>
      <c r="BP30" s="687"/>
      <c r="BQ30" s="689"/>
      <c r="BR30" s="686">
        <v>98.6</v>
      </c>
      <c r="BS30" s="687"/>
      <c r="BT30" s="687"/>
      <c r="BU30" s="687"/>
      <c r="BV30" s="687"/>
      <c r="BW30" s="687"/>
      <c r="BX30" s="688">
        <v>90.6</v>
      </c>
      <c r="BY30" s="687"/>
      <c r="BZ30" s="687"/>
      <c r="CA30" s="687"/>
      <c r="CB30" s="689"/>
      <c r="CD30" s="692"/>
      <c r="CE30" s="693"/>
      <c r="CF30" s="657" t="s">
        <v>293</v>
      </c>
      <c r="CG30" s="654"/>
      <c r="CH30" s="654"/>
      <c r="CI30" s="654"/>
      <c r="CJ30" s="654"/>
      <c r="CK30" s="654"/>
      <c r="CL30" s="654"/>
      <c r="CM30" s="654"/>
      <c r="CN30" s="654"/>
      <c r="CO30" s="654"/>
      <c r="CP30" s="654"/>
      <c r="CQ30" s="655"/>
      <c r="CR30" s="620">
        <v>266124</v>
      </c>
      <c r="CS30" s="621"/>
      <c r="CT30" s="621"/>
      <c r="CU30" s="621"/>
      <c r="CV30" s="621"/>
      <c r="CW30" s="621"/>
      <c r="CX30" s="621"/>
      <c r="CY30" s="622"/>
      <c r="CZ30" s="623">
        <v>7</v>
      </c>
      <c r="DA30" s="641"/>
      <c r="DB30" s="641"/>
      <c r="DC30" s="642"/>
      <c r="DD30" s="626">
        <v>266124</v>
      </c>
      <c r="DE30" s="621"/>
      <c r="DF30" s="621"/>
      <c r="DG30" s="621"/>
      <c r="DH30" s="621"/>
      <c r="DI30" s="621"/>
      <c r="DJ30" s="621"/>
      <c r="DK30" s="622"/>
      <c r="DL30" s="626">
        <v>266124</v>
      </c>
      <c r="DM30" s="621"/>
      <c r="DN30" s="621"/>
      <c r="DO30" s="621"/>
      <c r="DP30" s="621"/>
      <c r="DQ30" s="621"/>
      <c r="DR30" s="621"/>
      <c r="DS30" s="621"/>
      <c r="DT30" s="621"/>
      <c r="DU30" s="621"/>
      <c r="DV30" s="622"/>
      <c r="DW30" s="643">
        <v>12.1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213926</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98.2</v>
      </c>
      <c r="BH31" s="639"/>
      <c r="BI31" s="639"/>
      <c r="BJ31" s="639"/>
      <c r="BK31" s="639"/>
      <c r="BL31" s="639"/>
      <c r="BM31" s="675">
        <v>95.1</v>
      </c>
      <c r="BN31" s="685"/>
      <c r="BO31" s="685"/>
      <c r="BP31" s="685"/>
      <c r="BQ31" s="649"/>
      <c r="BR31" s="684">
        <v>98.6</v>
      </c>
      <c r="BS31" s="639"/>
      <c r="BT31" s="639"/>
      <c r="BU31" s="639"/>
      <c r="BV31" s="639"/>
      <c r="BW31" s="639"/>
      <c r="BX31" s="675">
        <v>92</v>
      </c>
      <c r="BY31" s="685"/>
      <c r="BZ31" s="685"/>
      <c r="CA31" s="685"/>
      <c r="CB31" s="649"/>
      <c r="CD31" s="692"/>
      <c r="CE31" s="693"/>
      <c r="CF31" s="657" t="s">
        <v>297</v>
      </c>
      <c r="CG31" s="654"/>
      <c r="CH31" s="654"/>
      <c r="CI31" s="654"/>
      <c r="CJ31" s="654"/>
      <c r="CK31" s="654"/>
      <c r="CL31" s="654"/>
      <c r="CM31" s="654"/>
      <c r="CN31" s="654"/>
      <c r="CO31" s="654"/>
      <c r="CP31" s="654"/>
      <c r="CQ31" s="655"/>
      <c r="CR31" s="620">
        <v>24480</v>
      </c>
      <c r="CS31" s="639"/>
      <c r="CT31" s="639"/>
      <c r="CU31" s="639"/>
      <c r="CV31" s="639"/>
      <c r="CW31" s="639"/>
      <c r="CX31" s="639"/>
      <c r="CY31" s="640"/>
      <c r="CZ31" s="623">
        <v>0.6</v>
      </c>
      <c r="DA31" s="641"/>
      <c r="DB31" s="641"/>
      <c r="DC31" s="642"/>
      <c r="DD31" s="626">
        <v>24480</v>
      </c>
      <c r="DE31" s="639"/>
      <c r="DF31" s="639"/>
      <c r="DG31" s="639"/>
      <c r="DH31" s="639"/>
      <c r="DI31" s="639"/>
      <c r="DJ31" s="639"/>
      <c r="DK31" s="640"/>
      <c r="DL31" s="626">
        <v>24480</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41514</v>
      </c>
      <c r="S32" s="621"/>
      <c r="T32" s="621"/>
      <c r="U32" s="621"/>
      <c r="V32" s="621"/>
      <c r="W32" s="621"/>
      <c r="X32" s="621"/>
      <c r="Y32" s="622"/>
      <c r="Z32" s="673">
        <v>1</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98.7</v>
      </c>
      <c r="BH32" s="605"/>
      <c r="BI32" s="605"/>
      <c r="BJ32" s="605"/>
      <c r="BK32" s="605"/>
      <c r="BL32" s="605"/>
      <c r="BM32" s="668">
        <v>94.1</v>
      </c>
      <c r="BN32" s="605"/>
      <c r="BO32" s="605"/>
      <c r="BP32" s="605"/>
      <c r="BQ32" s="662"/>
      <c r="BR32" s="683">
        <v>98.4</v>
      </c>
      <c r="BS32" s="605"/>
      <c r="BT32" s="605"/>
      <c r="BU32" s="605"/>
      <c r="BV32" s="605"/>
      <c r="BW32" s="605"/>
      <c r="BX32" s="668">
        <v>88.1</v>
      </c>
      <c r="BY32" s="605"/>
      <c r="BZ32" s="605"/>
      <c r="CA32" s="605"/>
      <c r="CB32" s="662"/>
      <c r="CD32" s="694"/>
      <c r="CE32" s="695"/>
      <c r="CF32" s="657" t="s">
        <v>300</v>
      </c>
      <c r="CG32" s="654"/>
      <c r="CH32" s="654"/>
      <c r="CI32" s="654"/>
      <c r="CJ32" s="654"/>
      <c r="CK32" s="654"/>
      <c r="CL32" s="654"/>
      <c r="CM32" s="654"/>
      <c r="CN32" s="654"/>
      <c r="CO32" s="654"/>
      <c r="CP32" s="654"/>
      <c r="CQ32" s="655"/>
      <c r="CR32" s="620">
        <v>25</v>
      </c>
      <c r="CS32" s="621"/>
      <c r="CT32" s="621"/>
      <c r="CU32" s="621"/>
      <c r="CV32" s="621"/>
      <c r="CW32" s="621"/>
      <c r="CX32" s="621"/>
      <c r="CY32" s="622"/>
      <c r="CZ32" s="623">
        <v>0</v>
      </c>
      <c r="DA32" s="641"/>
      <c r="DB32" s="641"/>
      <c r="DC32" s="642"/>
      <c r="DD32" s="626">
        <v>25</v>
      </c>
      <c r="DE32" s="621"/>
      <c r="DF32" s="621"/>
      <c r="DG32" s="621"/>
      <c r="DH32" s="621"/>
      <c r="DI32" s="621"/>
      <c r="DJ32" s="621"/>
      <c r="DK32" s="622"/>
      <c r="DL32" s="626">
        <v>25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566688</v>
      </c>
      <c r="S33" s="621"/>
      <c r="T33" s="621"/>
      <c r="U33" s="621"/>
      <c r="V33" s="621"/>
      <c r="W33" s="621"/>
      <c r="X33" s="621"/>
      <c r="Y33" s="622"/>
      <c r="Z33" s="673">
        <v>13.7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1689758</v>
      </c>
      <c r="CS33" s="639"/>
      <c r="CT33" s="639"/>
      <c r="CU33" s="639"/>
      <c r="CV33" s="639"/>
      <c r="CW33" s="639"/>
      <c r="CX33" s="639"/>
      <c r="CY33" s="640"/>
      <c r="CZ33" s="623">
        <v>44.4</v>
      </c>
      <c r="DA33" s="641"/>
      <c r="DB33" s="641"/>
      <c r="DC33" s="642"/>
      <c r="DD33" s="626">
        <v>1488236</v>
      </c>
      <c r="DE33" s="639"/>
      <c r="DF33" s="639"/>
      <c r="DG33" s="639"/>
      <c r="DH33" s="639"/>
      <c r="DI33" s="639"/>
      <c r="DJ33" s="639"/>
      <c r="DK33" s="640"/>
      <c r="DL33" s="626">
        <v>910902</v>
      </c>
      <c r="DM33" s="639"/>
      <c r="DN33" s="639"/>
      <c r="DO33" s="639"/>
      <c r="DP33" s="639"/>
      <c r="DQ33" s="639"/>
      <c r="DR33" s="639"/>
      <c r="DS33" s="639"/>
      <c r="DT33" s="639"/>
      <c r="DU33" s="639"/>
      <c r="DV33" s="640"/>
      <c r="DW33" s="643">
        <v>41.6</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461476</v>
      </c>
      <c r="CS34" s="621"/>
      <c r="CT34" s="621"/>
      <c r="CU34" s="621"/>
      <c r="CV34" s="621"/>
      <c r="CW34" s="621"/>
      <c r="CX34" s="621"/>
      <c r="CY34" s="622"/>
      <c r="CZ34" s="623">
        <v>12.1</v>
      </c>
      <c r="DA34" s="641"/>
      <c r="DB34" s="641"/>
      <c r="DC34" s="642"/>
      <c r="DD34" s="626">
        <v>380172</v>
      </c>
      <c r="DE34" s="621"/>
      <c r="DF34" s="621"/>
      <c r="DG34" s="621"/>
      <c r="DH34" s="621"/>
      <c r="DI34" s="621"/>
      <c r="DJ34" s="621"/>
      <c r="DK34" s="622"/>
      <c r="DL34" s="626">
        <v>315398</v>
      </c>
      <c r="DM34" s="621"/>
      <c r="DN34" s="621"/>
      <c r="DO34" s="621"/>
      <c r="DP34" s="621"/>
      <c r="DQ34" s="621"/>
      <c r="DR34" s="621"/>
      <c r="DS34" s="621"/>
      <c r="DT34" s="621"/>
      <c r="DU34" s="621"/>
      <c r="DV34" s="622"/>
      <c r="DW34" s="643">
        <v>14.4</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98488</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513122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98492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46598</v>
      </c>
      <c r="CS35" s="639"/>
      <c r="CT35" s="639"/>
      <c r="CU35" s="639"/>
      <c r="CV35" s="639"/>
      <c r="CW35" s="639"/>
      <c r="CX35" s="639"/>
      <c r="CY35" s="640"/>
      <c r="CZ35" s="623">
        <v>1.2</v>
      </c>
      <c r="DA35" s="641"/>
      <c r="DB35" s="641"/>
      <c r="DC35" s="642"/>
      <c r="DD35" s="626">
        <v>40239</v>
      </c>
      <c r="DE35" s="639"/>
      <c r="DF35" s="639"/>
      <c r="DG35" s="639"/>
      <c r="DH35" s="639"/>
      <c r="DI35" s="639"/>
      <c r="DJ35" s="639"/>
      <c r="DK35" s="640"/>
      <c r="DL35" s="626">
        <v>32728</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4133975</v>
      </c>
      <c r="S36" s="661"/>
      <c r="T36" s="661"/>
      <c r="U36" s="661"/>
      <c r="V36" s="661"/>
      <c r="W36" s="661"/>
      <c r="X36" s="661"/>
      <c r="Y36" s="664"/>
      <c r="Z36" s="665">
        <v>100</v>
      </c>
      <c r="AA36" s="665"/>
      <c r="AB36" s="665"/>
      <c r="AC36" s="665"/>
      <c r="AD36" s="666">
        <v>2092556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93097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80405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450541</v>
      </c>
      <c r="CS36" s="621"/>
      <c r="CT36" s="621"/>
      <c r="CU36" s="621"/>
      <c r="CV36" s="621"/>
      <c r="CW36" s="621"/>
      <c r="CX36" s="621"/>
      <c r="CY36" s="622"/>
      <c r="CZ36" s="623">
        <v>11.8</v>
      </c>
      <c r="DA36" s="641"/>
      <c r="DB36" s="641"/>
      <c r="DC36" s="642"/>
      <c r="DD36" s="626">
        <v>413349</v>
      </c>
      <c r="DE36" s="621"/>
      <c r="DF36" s="621"/>
      <c r="DG36" s="621"/>
      <c r="DH36" s="621"/>
      <c r="DI36" s="621"/>
      <c r="DJ36" s="621"/>
      <c r="DK36" s="622"/>
      <c r="DL36" s="626">
        <v>308888</v>
      </c>
      <c r="DM36" s="621"/>
      <c r="DN36" s="621"/>
      <c r="DO36" s="621"/>
      <c r="DP36" s="621"/>
      <c r="DQ36" s="621"/>
      <c r="DR36" s="621"/>
      <c r="DS36" s="621"/>
      <c r="DT36" s="621"/>
      <c r="DU36" s="621"/>
      <c r="DV36" s="622"/>
      <c r="DW36" s="643">
        <v>14.1</v>
      </c>
      <c r="DX36" s="644"/>
      <c r="DY36" s="644"/>
      <c r="DZ36" s="644"/>
      <c r="EA36" s="644"/>
      <c r="EB36" s="644"/>
      <c r="EC36" s="645"/>
    </row>
    <row r="37" spans="2:133" ht="11.25" customHeight="1">
      <c r="AQ37" s="646" t="s">
        <v>315</v>
      </c>
      <c r="AR37" s="647"/>
      <c r="AS37" s="647"/>
      <c r="AT37" s="647"/>
      <c r="AU37" s="647"/>
      <c r="AV37" s="647"/>
      <c r="AW37" s="647"/>
      <c r="AX37" s="647"/>
      <c r="AY37" s="648"/>
      <c r="AZ37" s="620">
        <v>88103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889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250063</v>
      </c>
      <c r="CS37" s="639"/>
      <c r="CT37" s="639"/>
      <c r="CU37" s="639"/>
      <c r="CV37" s="639"/>
      <c r="CW37" s="639"/>
      <c r="CX37" s="639"/>
      <c r="CY37" s="640"/>
      <c r="CZ37" s="623">
        <v>6.6</v>
      </c>
      <c r="DA37" s="641"/>
      <c r="DB37" s="641"/>
      <c r="DC37" s="642"/>
      <c r="DD37" s="626">
        <v>250063</v>
      </c>
      <c r="DE37" s="639"/>
      <c r="DF37" s="639"/>
      <c r="DG37" s="639"/>
      <c r="DH37" s="639"/>
      <c r="DI37" s="639"/>
      <c r="DJ37" s="639"/>
      <c r="DK37" s="640"/>
      <c r="DL37" s="626">
        <v>227787</v>
      </c>
      <c r="DM37" s="639"/>
      <c r="DN37" s="639"/>
      <c r="DO37" s="639"/>
      <c r="DP37" s="639"/>
      <c r="DQ37" s="639"/>
      <c r="DR37" s="639"/>
      <c r="DS37" s="639"/>
      <c r="DT37" s="639"/>
      <c r="DU37" s="639"/>
      <c r="DV37" s="640"/>
      <c r="DW37" s="643">
        <v>10.4</v>
      </c>
      <c r="DX37" s="644"/>
      <c r="DY37" s="644"/>
      <c r="DZ37" s="644"/>
      <c r="EA37" s="644"/>
      <c r="EB37" s="644"/>
      <c r="EC37" s="645"/>
    </row>
    <row r="38" spans="2:133" ht="11.25" customHeight="1">
      <c r="AQ38" s="646" t="s">
        <v>318</v>
      </c>
      <c r="AR38" s="647"/>
      <c r="AS38" s="647"/>
      <c r="AT38" s="647"/>
      <c r="AU38" s="647"/>
      <c r="AV38" s="647"/>
      <c r="AW38" s="647"/>
      <c r="AX38" s="647"/>
      <c r="AY38" s="648"/>
      <c r="AZ38" s="620">
        <v>76138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1523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420025</v>
      </c>
      <c r="CS38" s="621"/>
      <c r="CT38" s="621"/>
      <c r="CU38" s="621"/>
      <c r="CV38" s="621"/>
      <c r="CW38" s="621"/>
      <c r="CX38" s="621"/>
      <c r="CY38" s="622"/>
      <c r="CZ38" s="623">
        <v>11</v>
      </c>
      <c r="DA38" s="641"/>
      <c r="DB38" s="641"/>
      <c r="DC38" s="642"/>
      <c r="DD38" s="626">
        <v>373489</v>
      </c>
      <c r="DE38" s="621"/>
      <c r="DF38" s="621"/>
      <c r="DG38" s="621"/>
      <c r="DH38" s="621"/>
      <c r="DI38" s="621"/>
      <c r="DJ38" s="621"/>
      <c r="DK38" s="622"/>
      <c r="DL38" s="626">
        <v>253888</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210118</v>
      </c>
      <c r="CS39" s="639"/>
      <c r="CT39" s="639"/>
      <c r="CU39" s="639"/>
      <c r="CV39" s="639"/>
      <c r="CW39" s="639"/>
      <c r="CX39" s="639"/>
      <c r="CY39" s="640"/>
      <c r="CZ39" s="623">
        <v>5.5</v>
      </c>
      <c r="DA39" s="641"/>
      <c r="DB39" s="641"/>
      <c r="DC39" s="642"/>
      <c r="DD39" s="626">
        <v>199987</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81018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148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101000</v>
      </c>
      <c r="CS40" s="621"/>
      <c r="CT40" s="621"/>
      <c r="CU40" s="621"/>
      <c r="CV40" s="621"/>
      <c r="CW40" s="621"/>
      <c r="CX40" s="621"/>
      <c r="CY40" s="622"/>
      <c r="CZ40" s="623">
        <v>2.7</v>
      </c>
      <c r="DA40" s="641"/>
      <c r="DB40" s="641"/>
      <c r="DC40" s="642"/>
      <c r="DD40" s="626">
        <v>81000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174766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344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899888</v>
      </c>
      <c r="CS42" s="621"/>
      <c r="CT42" s="621"/>
      <c r="CU42" s="621"/>
      <c r="CV42" s="621"/>
      <c r="CW42" s="621"/>
      <c r="CX42" s="621"/>
      <c r="CY42" s="622"/>
      <c r="CZ42" s="623">
        <v>23.7</v>
      </c>
      <c r="DA42" s="624"/>
      <c r="DB42" s="624"/>
      <c r="DC42" s="625"/>
      <c r="DD42" s="626">
        <v>163678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12712</v>
      </c>
      <c r="CS43" s="639"/>
      <c r="CT43" s="639"/>
      <c r="CU43" s="639"/>
      <c r="CV43" s="639"/>
      <c r="CW43" s="639"/>
      <c r="CX43" s="639"/>
      <c r="CY43" s="640"/>
      <c r="CZ43" s="623">
        <v>0.3</v>
      </c>
      <c r="DA43" s="641"/>
      <c r="DB43" s="641"/>
      <c r="DC43" s="642"/>
      <c r="DD43" s="626">
        <v>12712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894843</v>
      </c>
      <c r="CS44" s="621"/>
      <c r="CT44" s="621"/>
      <c r="CU44" s="621"/>
      <c r="CV44" s="621"/>
      <c r="CW44" s="621"/>
      <c r="CX44" s="621"/>
      <c r="CY44" s="622"/>
      <c r="CZ44" s="623">
        <v>23.5</v>
      </c>
      <c r="DA44" s="624"/>
      <c r="DB44" s="624"/>
      <c r="DC44" s="625"/>
      <c r="DD44" s="626">
        <v>161965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255466</v>
      </c>
      <c r="CS45" s="639"/>
      <c r="CT45" s="639"/>
      <c r="CU45" s="639"/>
      <c r="CV45" s="639"/>
      <c r="CW45" s="639"/>
      <c r="CX45" s="639"/>
      <c r="CY45" s="640"/>
      <c r="CZ45" s="623">
        <v>6.7</v>
      </c>
      <c r="DA45" s="641"/>
      <c r="DB45" s="641"/>
      <c r="DC45" s="642"/>
      <c r="DD45" s="626">
        <v>22975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639377</v>
      </c>
      <c r="CS46" s="621"/>
      <c r="CT46" s="621"/>
      <c r="CU46" s="621"/>
      <c r="CV46" s="621"/>
      <c r="CW46" s="621"/>
      <c r="CX46" s="621"/>
      <c r="CY46" s="622"/>
      <c r="CZ46" s="623">
        <v>16.8</v>
      </c>
      <c r="DA46" s="624"/>
      <c r="DB46" s="624"/>
      <c r="DC46" s="625"/>
      <c r="DD46" s="626">
        <v>138990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5045</v>
      </c>
      <c r="CS47" s="639"/>
      <c r="CT47" s="639"/>
      <c r="CU47" s="639"/>
      <c r="CV47" s="639"/>
      <c r="CW47" s="639"/>
      <c r="CX47" s="639"/>
      <c r="CY47" s="640"/>
      <c r="CZ47" s="623">
        <v>0.1</v>
      </c>
      <c r="DA47" s="641"/>
      <c r="DB47" s="641"/>
      <c r="DC47" s="642"/>
      <c r="DD47" s="626">
        <v>1713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3802366</v>
      </c>
      <c r="CS49" s="605"/>
      <c r="CT49" s="605"/>
      <c r="CU49" s="605"/>
      <c r="CV49" s="605"/>
      <c r="CW49" s="605"/>
      <c r="CX49" s="605"/>
      <c r="CY49" s="606"/>
      <c r="CZ49" s="607">
        <v>100</v>
      </c>
      <c r="DA49" s="608"/>
      <c r="DB49" s="608"/>
      <c r="DC49" s="609"/>
      <c r="DD49" s="610">
        <v>2581186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4134</v>
      </c>
      <c r="R7" s="1134"/>
      <c r="S7" s="1134"/>
      <c r="T7" s="1134"/>
      <c r="U7" s="1134"/>
      <c r="V7" s="1134">
        <v>3802</v>
      </c>
      <c r="W7" s="1134"/>
      <c r="X7" s="1134"/>
      <c r="Y7" s="1134"/>
      <c r="Z7" s="1134"/>
      <c r="AA7" s="1134">
        <v>332</v>
      </c>
      <c r="AB7" s="1134"/>
      <c r="AC7" s="1134"/>
      <c r="AD7" s="1134"/>
      <c r="AE7" s="1135"/>
      <c r="AF7" s="1136">
        <v>195</v>
      </c>
      <c r="AG7" s="1137"/>
      <c r="AH7" s="1137"/>
      <c r="AI7" s="1137"/>
      <c r="AJ7" s="1138"/>
      <c r="AK7" s="1120">
        <v>515</v>
      </c>
      <c r="AL7" s="1121"/>
      <c r="AM7" s="1121"/>
      <c r="AN7" s="1121"/>
      <c r="AO7" s="1121"/>
      <c r="AP7" s="1121">
        <v>2876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12</v>
      </c>
      <c r="CI7" s="1118"/>
      <c r="CJ7" s="1118"/>
      <c r="CK7" s="1118"/>
      <c r="CL7" s="1119"/>
      <c r="CM7" s="1117">
        <v>75</v>
      </c>
      <c r="CN7" s="1118"/>
      <c r="CO7" s="1118"/>
      <c r="CP7" s="1118"/>
      <c r="CQ7" s="1119"/>
      <c r="CR7" s="1117">
        <v>60</v>
      </c>
      <c r="CS7" s="1118"/>
      <c r="CT7" s="1118"/>
      <c r="CU7" s="1118"/>
      <c r="CV7" s="1119"/>
      <c r="CW7" s="1117">
        <v>11</v>
      </c>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4134</v>
      </c>
      <c r="R23" s="1098"/>
      <c r="S23" s="1098"/>
      <c r="T23" s="1098"/>
      <c r="U23" s="1098"/>
      <c r="V23" s="1098">
        <v>3802</v>
      </c>
      <c r="W23" s="1098"/>
      <c r="X23" s="1098"/>
      <c r="Y23" s="1098"/>
      <c r="Z23" s="1098"/>
      <c r="AA23" s="1098">
        <v>332</v>
      </c>
      <c r="AB23" s="1098"/>
      <c r="AC23" s="1098"/>
      <c r="AD23" s="1098"/>
      <c r="AE23" s="1099"/>
      <c r="AF23" s="1100">
        <v>195</v>
      </c>
      <c r="AG23" s="1098"/>
      <c r="AH23" s="1098"/>
      <c r="AI23" s="1098"/>
      <c r="AJ23" s="1101"/>
      <c r="AK23" s="1102"/>
      <c r="AL23" s="1103"/>
      <c r="AM23" s="1103"/>
      <c r="AN23" s="1103"/>
      <c r="AO23" s="1103"/>
      <c r="AP23" s="1098">
        <v>2876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1002</v>
      </c>
      <c r="R28" s="1083"/>
      <c r="S28" s="1083"/>
      <c r="T28" s="1083"/>
      <c r="U28" s="1083"/>
      <c r="V28" s="1083">
        <v>904</v>
      </c>
      <c r="W28" s="1083"/>
      <c r="X28" s="1083"/>
      <c r="Y28" s="1083"/>
      <c r="Z28" s="1083"/>
      <c r="AA28" s="1083">
        <v>98</v>
      </c>
      <c r="AB28" s="1083"/>
      <c r="AC28" s="1083"/>
      <c r="AD28" s="1083"/>
      <c r="AE28" s="1084"/>
      <c r="AF28" s="1085">
        <v>98</v>
      </c>
      <c r="AG28" s="1083"/>
      <c r="AH28" s="1083"/>
      <c r="AI28" s="1083"/>
      <c r="AJ28" s="1086"/>
      <c r="AK28" s="1087">
        <v>71</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626</v>
      </c>
      <c r="R29" s="1073"/>
      <c r="S29" s="1073"/>
      <c r="T29" s="1073"/>
      <c r="U29" s="1073"/>
      <c r="V29" s="1073">
        <v>560</v>
      </c>
      <c r="W29" s="1073"/>
      <c r="X29" s="1073"/>
      <c r="Y29" s="1073"/>
      <c r="Z29" s="1073"/>
      <c r="AA29" s="1073">
        <v>66</v>
      </c>
      <c r="AB29" s="1073"/>
      <c r="AC29" s="1073"/>
      <c r="AD29" s="1073"/>
      <c r="AE29" s="1074"/>
      <c r="AF29" s="1048">
        <v>66</v>
      </c>
      <c r="AG29" s="1049"/>
      <c r="AH29" s="1049"/>
      <c r="AI29" s="1049"/>
      <c r="AJ29" s="1050"/>
      <c r="AK29" s="1009">
        <v>80</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70</v>
      </c>
      <c r="R30" s="1073"/>
      <c r="S30" s="1073"/>
      <c r="T30" s="1073"/>
      <c r="U30" s="1073"/>
      <c r="V30" s="1073">
        <v>70</v>
      </c>
      <c r="W30" s="1073"/>
      <c r="X30" s="1073"/>
      <c r="Y30" s="1073"/>
      <c r="Z30" s="1073"/>
      <c r="AA30" s="1073"/>
      <c r="AB30" s="1073"/>
      <c r="AC30" s="1073"/>
      <c r="AD30" s="1073"/>
      <c r="AE30" s="1074"/>
      <c r="AF30" s="1048">
        <v>0</v>
      </c>
      <c r="AG30" s="1049"/>
      <c r="AH30" s="1049"/>
      <c r="AI30" s="1049"/>
      <c r="AJ30" s="1050"/>
      <c r="AK30" s="1009">
        <v>21</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33</v>
      </c>
      <c r="R31" s="1073"/>
      <c r="S31" s="1073"/>
      <c r="T31" s="1073"/>
      <c r="U31" s="1073"/>
      <c r="V31" s="1073">
        <v>10</v>
      </c>
      <c r="W31" s="1073"/>
      <c r="X31" s="1073"/>
      <c r="Y31" s="1073"/>
      <c r="Z31" s="1073"/>
      <c r="AA31" s="1073">
        <v>23</v>
      </c>
      <c r="AB31" s="1073"/>
      <c r="AC31" s="1073"/>
      <c r="AD31" s="1073"/>
      <c r="AE31" s="1074"/>
      <c r="AF31" s="1048">
        <v>23</v>
      </c>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181</v>
      </c>
      <c r="R32" s="1073"/>
      <c r="S32" s="1073"/>
      <c r="T32" s="1073"/>
      <c r="U32" s="1073"/>
      <c r="V32" s="1073">
        <v>179</v>
      </c>
      <c r="W32" s="1073"/>
      <c r="X32" s="1073"/>
      <c r="Y32" s="1073"/>
      <c r="Z32" s="1073"/>
      <c r="AA32" s="1073">
        <v>2</v>
      </c>
      <c r="AB32" s="1073"/>
      <c r="AC32" s="1073"/>
      <c r="AD32" s="1073"/>
      <c r="AE32" s="1074"/>
      <c r="AF32" s="1048">
        <v>175</v>
      </c>
      <c r="AG32" s="1049"/>
      <c r="AH32" s="1049"/>
      <c r="AI32" s="1049"/>
      <c r="AJ32" s="1050"/>
      <c r="AK32" s="1009">
        <v>107</v>
      </c>
      <c r="AL32" s="1000"/>
      <c r="AM32" s="1000"/>
      <c r="AN32" s="1000"/>
      <c r="AO32" s="1000"/>
      <c r="AP32" s="1000">
        <v>679</v>
      </c>
      <c r="AQ32" s="1000"/>
      <c r="AR32" s="1000"/>
      <c r="AS32" s="1000"/>
      <c r="AT32" s="1000"/>
      <c r="AU32" s="1000">
        <v>406</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8</v>
      </c>
      <c r="R33" s="1073"/>
      <c r="S33" s="1073"/>
      <c r="T33" s="1073"/>
      <c r="U33" s="1073"/>
      <c r="V33" s="1073">
        <v>7</v>
      </c>
      <c r="W33" s="1073"/>
      <c r="X33" s="1073"/>
      <c r="Y33" s="1073"/>
      <c r="Z33" s="1073"/>
      <c r="AA33" s="1073">
        <v>1</v>
      </c>
      <c r="AB33" s="1073"/>
      <c r="AC33" s="1073"/>
      <c r="AD33" s="1073"/>
      <c r="AE33" s="1074"/>
      <c r="AF33" s="1048">
        <v>1</v>
      </c>
      <c r="AG33" s="1049"/>
      <c r="AH33" s="1049"/>
      <c r="AI33" s="1049"/>
      <c r="AJ33" s="1050"/>
      <c r="AK33" s="1009">
        <v>5</v>
      </c>
      <c r="AL33" s="1000"/>
      <c r="AM33" s="1000"/>
      <c r="AN33" s="1000"/>
      <c r="AO33" s="1000"/>
      <c r="AP33" s="1000">
        <v>59</v>
      </c>
      <c r="AQ33" s="1000"/>
      <c r="AR33" s="1000"/>
      <c r="AS33" s="1000"/>
      <c r="AT33" s="1000"/>
      <c r="AU33" s="1000">
        <v>59</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270</v>
      </c>
      <c r="R34" s="1073"/>
      <c r="S34" s="1073"/>
      <c r="T34" s="1073"/>
      <c r="U34" s="1073"/>
      <c r="V34" s="1073">
        <v>259</v>
      </c>
      <c r="W34" s="1073"/>
      <c r="X34" s="1073"/>
      <c r="Y34" s="1073"/>
      <c r="Z34" s="1073"/>
      <c r="AA34" s="1073">
        <v>11</v>
      </c>
      <c r="AB34" s="1073"/>
      <c r="AC34" s="1073"/>
      <c r="AD34" s="1073"/>
      <c r="AE34" s="1074"/>
      <c r="AF34" s="1048">
        <v>11</v>
      </c>
      <c r="AG34" s="1049"/>
      <c r="AH34" s="1049"/>
      <c r="AI34" s="1049"/>
      <c r="AJ34" s="1050"/>
      <c r="AK34" s="1009">
        <v>71</v>
      </c>
      <c r="AL34" s="1000"/>
      <c r="AM34" s="1000"/>
      <c r="AN34" s="1000"/>
      <c r="AO34" s="1000"/>
      <c r="AP34" s="1000">
        <v>1103</v>
      </c>
      <c r="AQ34" s="1000"/>
      <c r="AR34" s="1000"/>
      <c r="AS34" s="1000"/>
      <c r="AT34" s="1000"/>
      <c r="AU34" s="1000">
        <v>1103</v>
      </c>
      <c r="AV34" s="1000"/>
      <c r="AW34" s="1000"/>
      <c r="AX34" s="1000"/>
      <c r="AY34" s="1000"/>
      <c r="AZ34" s="1071"/>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89</v>
      </c>
      <c r="R35" s="1073"/>
      <c r="S35" s="1073"/>
      <c r="T35" s="1073"/>
      <c r="U35" s="1073"/>
      <c r="V35" s="1073">
        <v>88</v>
      </c>
      <c r="W35" s="1073"/>
      <c r="X35" s="1073"/>
      <c r="Y35" s="1073"/>
      <c r="Z35" s="1073"/>
      <c r="AA35" s="1073">
        <v>1</v>
      </c>
      <c r="AB35" s="1073"/>
      <c r="AC35" s="1073"/>
      <c r="AD35" s="1073"/>
      <c r="AE35" s="1074"/>
      <c r="AF35" s="1048">
        <v>139</v>
      </c>
      <c r="AG35" s="1049"/>
      <c r="AH35" s="1049"/>
      <c r="AI35" s="1049"/>
      <c r="AJ35" s="1050"/>
      <c r="AK35" s="1009">
        <v>88</v>
      </c>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514</v>
      </c>
      <c r="AG63" s="988"/>
      <c r="AH63" s="988"/>
      <c r="AI63" s="988"/>
      <c r="AJ63" s="1059"/>
      <c r="AK63" s="1060"/>
      <c r="AL63" s="992"/>
      <c r="AM63" s="992"/>
      <c r="AN63" s="992"/>
      <c r="AO63" s="992"/>
      <c r="AP63" s="988">
        <v>1841</v>
      </c>
      <c r="AQ63" s="988"/>
      <c r="AR63" s="988"/>
      <c r="AS63" s="988"/>
      <c r="AT63" s="988"/>
      <c r="AU63" s="988">
        <v>1568</v>
      </c>
      <c r="AV63" s="988"/>
      <c r="AW63" s="988"/>
      <c r="AX63" s="988"/>
      <c r="AY63" s="988"/>
      <c r="AZ63" s="1054"/>
      <c r="BA63" s="1054"/>
      <c r="BB63" s="1054"/>
      <c r="BC63" s="1054"/>
      <c r="BD63" s="1054"/>
      <c r="BE63" s="989"/>
      <c r="BF63" s="989"/>
      <c r="BG63" s="989"/>
      <c r="BH63" s="989"/>
      <c r="BI63" s="990"/>
      <c r="BJ63" s="1055" t="s">
        <v>392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395</v>
      </c>
      <c r="R66" s="1031"/>
      <c r="S66" s="1031"/>
      <c r="T66" s="1031"/>
      <c r="U66" s="1032"/>
      <c r="V66" s="1030" t="s">
        <v>396</v>
      </c>
      <c r="W66" s="1031"/>
      <c r="X66" s="1031"/>
      <c r="Y66" s="1031"/>
      <c r="Z66" s="1032"/>
      <c r="AA66" s="1030" t="s">
        <v>397</v>
      </c>
      <c r="AB66" s="1031"/>
      <c r="AC66" s="1031"/>
      <c r="AD66" s="1031"/>
      <c r="AE66" s="1032"/>
      <c r="AF66" s="1036" t="s">
        <v>398</v>
      </c>
      <c r="AG66" s="1037"/>
      <c r="AH66" s="1037"/>
      <c r="AI66" s="1037"/>
      <c r="AJ66" s="1038"/>
      <c r="AK66" s="1030" t="s">
        <v>399</v>
      </c>
      <c r="AL66" s="1025"/>
      <c r="AM66" s="1025"/>
      <c r="AN66" s="1025"/>
      <c r="AO66" s="1026"/>
      <c r="AP66" s="1030" t="s">
        <v>400</v>
      </c>
      <c r="AQ66" s="1031"/>
      <c r="AR66" s="1031"/>
      <c r="AS66" s="1031"/>
      <c r="AT66" s="1032"/>
      <c r="AU66" s="1030" t="s">
        <v>401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1036</v>
      </c>
      <c r="R68" s="1011"/>
      <c r="S68" s="1011"/>
      <c r="T68" s="1011"/>
      <c r="U68" s="1011"/>
      <c r="V68" s="1011">
        <v>953</v>
      </c>
      <c r="W68" s="1011"/>
      <c r="X68" s="1011"/>
      <c r="Y68" s="1011"/>
      <c r="Z68" s="1011"/>
      <c r="AA68" s="1011">
        <v>83</v>
      </c>
      <c r="AB68" s="1011"/>
      <c r="AC68" s="1011"/>
      <c r="AD68" s="1011"/>
      <c r="AE68" s="1011"/>
      <c r="AF68" s="1011">
        <v>83</v>
      </c>
      <c r="AG68" s="1011"/>
      <c r="AH68" s="1011"/>
      <c r="AI68" s="1011"/>
      <c r="AJ68" s="1011"/>
      <c r="AK68" s="1011"/>
      <c r="AL68" s="1011"/>
      <c r="AM68" s="1011"/>
      <c r="AN68" s="1011"/>
      <c r="AO68" s="1011"/>
      <c r="AP68" s="1011">
        <v>398</v>
      </c>
      <c r="AQ68" s="1011"/>
      <c r="AR68" s="1011"/>
      <c r="AS68" s="1011"/>
      <c r="AT68" s="1011"/>
      <c r="AU68" s="1011">
        <v>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2023</v>
      </c>
      <c r="R69" s="1000"/>
      <c r="S69" s="1000"/>
      <c r="T69" s="1000"/>
      <c r="U69" s="1000"/>
      <c r="V69" s="1000">
        <v>1968</v>
      </c>
      <c r="W69" s="1000"/>
      <c r="X69" s="1000"/>
      <c r="Y69" s="1000"/>
      <c r="Z69" s="1000"/>
      <c r="AA69" s="1000">
        <v>55</v>
      </c>
      <c r="AB69" s="1000"/>
      <c r="AC69" s="1000"/>
      <c r="AD69" s="1000"/>
      <c r="AE69" s="1000"/>
      <c r="AF69" s="1000">
        <v>38</v>
      </c>
      <c r="AG69" s="1000"/>
      <c r="AH69" s="1000"/>
      <c r="AI69" s="1000"/>
      <c r="AJ69" s="1000"/>
      <c r="AK69" s="1000"/>
      <c r="AL69" s="1000"/>
      <c r="AM69" s="1000"/>
      <c r="AN69" s="1000"/>
      <c r="AO69" s="1000"/>
      <c r="AP69" s="1000">
        <v>263</v>
      </c>
      <c r="AQ69" s="1000"/>
      <c r="AR69" s="1000"/>
      <c r="AS69" s="1000"/>
      <c r="AT69" s="1000"/>
      <c r="AU69" s="1000">
        <v>16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771</v>
      </c>
      <c r="R70" s="1000"/>
      <c r="S70" s="1000"/>
      <c r="T70" s="1000"/>
      <c r="U70" s="1000"/>
      <c r="V70" s="1000">
        <v>722</v>
      </c>
      <c r="W70" s="1000"/>
      <c r="X70" s="1000"/>
      <c r="Y70" s="1000"/>
      <c r="Z70" s="1000"/>
      <c r="AA70" s="1000">
        <v>49</v>
      </c>
      <c r="AB70" s="1000"/>
      <c r="AC70" s="1000"/>
      <c r="AD70" s="1000"/>
      <c r="AE70" s="1000"/>
      <c r="AF70" s="1000">
        <v>49</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246870</v>
      </c>
      <c r="R71" s="1000"/>
      <c r="S71" s="1000"/>
      <c r="T71" s="1000"/>
      <c r="U71" s="1000"/>
      <c r="V71" s="1000">
        <v>235027</v>
      </c>
      <c r="W71" s="1000"/>
      <c r="X71" s="1000"/>
      <c r="Y71" s="1000"/>
      <c r="Z71" s="1000"/>
      <c r="AA71" s="1000">
        <v>11843</v>
      </c>
      <c r="AB71" s="1000"/>
      <c r="AC71" s="1000"/>
      <c r="AD71" s="1000"/>
      <c r="AE71" s="1000"/>
      <c r="AF71" s="1000">
        <v>11843</v>
      </c>
      <c r="AG71" s="1000"/>
      <c r="AH71" s="1000"/>
      <c r="AI71" s="1000"/>
      <c r="AJ71" s="1000"/>
      <c r="AK71" s="1000">
        <v>516</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550</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00"/>
      <c r="AG72" s="1000"/>
      <c r="AH72" s="1000"/>
      <c r="AI72" s="1000"/>
      <c r="AJ72" s="1000"/>
      <c r="AK72" s="1000">
        <v>15</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c r="AG76" s="1008"/>
      <c r="AH76" s="1008"/>
      <c r="AI76" s="1008"/>
      <c r="AJ76" s="1009"/>
      <c r="AK76" s="1010">
        <v>18</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402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12013</v>
      </c>
      <c r="AG88" s="988"/>
      <c r="AH88" s="988"/>
      <c r="AI88" s="988"/>
      <c r="AJ88" s="988"/>
      <c r="AK88" s="992"/>
      <c r="AL88" s="992"/>
      <c r="AM88" s="992"/>
      <c r="AN88" s="992"/>
      <c r="AO88" s="992"/>
      <c r="AP88" s="988">
        <v>661</v>
      </c>
      <c r="AQ88" s="988"/>
      <c r="AR88" s="988"/>
      <c r="AS88" s="988"/>
      <c r="AT88" s="988"/>
      <c r="AU88" s="988">
        <v>75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60</v>
      </c>
      <c r="CS102" s="980"/>
      <c r="CT102" s="980"/>
      <c r="CU102" s="980"/>
      <c r="CV102" s="981"/>
      <c r="CW102" s="979">
        <v>11</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411</v>
      </c>
      <c r="AB109" s="923"/>
      <c r="AC109" s="923"/>
      <c r="AD109" s="923"/>
      <c r="AE109" s="924"/>
      <c r="AF109" s="925" t="s">
        <v>288</v>
      </c>
      <c r="AG109" s="923"/>
      <c r="AH109" s="923"/>
      <c r="AI109" s="923"/>
      <c r="AJ109" s="924"/>
      <c r="AK109" s="925" t="s">
        <v>287</v>
      </c>
      <c r="AL109" s="923"/>
      <c r="AM109" s="923"/>
      <c r="AN109" s="923"/>
      <c r="AO109" s="924"/>
      <c r="AP109" s="925" t="s">
        <v>412</v>
      </c>
      <c r="AQ109" s="923"/>
      <c r="AR109" s="923"/>
      <c r="AS109" s="923"/>
      <c r="AT109" s="954"/>
      <c r="AU109" s="922" t="s">
        <v>410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411</v>
      </c>
      <c r="BR109" s="923"/>
      <c r="BS109" s="923"/>
      <c r="BT109" s="923"/>
      <c r="BU109" s="924"/>
      <c r="BV109" s="925" t="s">
        <v>288</v>
      </c>
      <c r="BW109" s="923"/>
      <c r="BX109" s="923"/>
      <c r="BY109" s="923"/>
      <c r="BZ109" s="924"/>
      <c r="CA109" s="925" t="s">
        <v>287</v>
      </c>
      <c r="CB109" s="923"/>
      <c r="CC109" s="923"/>
      <c r="CD109" s="923"/>
      <c r="CE109" s="924"/>
      <c r="CF109" s="961" t="s">
        <v>412</v>
      </c>
      <c r="CG109" s="961"/>
      <c r="CH109" s="961"/>
      <c r="CI109" s="961"/>
      <c r="CJ109" s="961"/>
      <c r="CK109" s="925" t="s">
        <v>413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411</v>
      </c>
      <c r="DH109" s="923"/>
      <c r="DI109" s="923"/>
      <c r="DJ109" s="923"/>
      <c r="DK109" s="924"/>
      <c r="DL109" s="925" t="s">
        <v>288</v>
      </c>
      <c r="DM109" s="923"/>
      <c r="DN109" s="923"/>
      <c r="DO109" s="923"/>
      <c r="DP109" s="924"/>
      <c r="DQ109" s="925" t="s">
        <v>287</v>
      </c>
      <c r="DR109" s="923"/>
      <c r="DS109" s="923"/>
      <c r="DT109" s="923"/>
      <c r="DU109" s="924"/>
      <c r="DV109" s="925" t="s">
        <v>412</v>
      </c>
      <c r="DW109" s="923"/>
      <c r="DX109" s="923"/>
      <c r="DY109" s="923"/>
      <c r="DZ109" s="954"/>
    </row>
    <row r="110" spans="1:131" s="199" customFormat="1" ht="26.25" customHeight="1">
      <c r="A110" s="825" t="s">
        <v>414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314217</v>
      </c>
      <c r="AB110" s="916"/>
      <c r="AC110" s="916"/>
      <c r="AD110" s="916"/>
      <c r="AE110" s="917"/>
      <c r="AF110" s="918">
        <v>294914</v>
      </c>
      <c r="AG110" s="916"/>
      <c r="AH110" s="916"/>
      <c r="AI110" s="916"/>
      <c r="AJ110" s="917"/>
      <c r="AK110" s="918">
        <v>290604</v>
      </c>
      <c r="AL110" s="916"/>
      <c r="AM110" s="916"/>
      <c r="AN110" s="916"/>
      <c r="AO110" s="917"/>
      <c r="AP110" s="919">
        <v>15.2</v>
      </c>
      <c r="AQ110" s="920"/>
      <c r="AR110" s="920"/>
      <c r="AS110" s="920"/>
      <c r="AT110" s="921"/>
      <c r="AU110" s="955" t="s">
        <v>62</v>
      </c>
      <c r="AV110" s="956"/>
      <c r="AW110" s="956"/>
      <c r="AX110" s="956"/>
      <c r="AY110" s="956"/>
      <c r="AZ110" s="881" t="s">
        <v>415</v>
      </c>
      <c r="BA110" s="826"/>
      <c r="BB110" s="826"/>
      <c r="BC110" s="826"/>
      <c r="BD110" s="826"/>
      <c r="BE110" s="826"/>
      <c r="BF110" s="826"/>
      <c r="BG110" s="826"/>
      <c r="BH110" s="826"/>
      <c r="BI110" s="826"/>
      <c r="BJ110" s="826"/>
      <c r="BK110" s="826"/>
      <c r="BL110" s="826"/>
      <c r="BM110" s="826"/>
      <c r="BN110" s="826"/>
      <c r="BO110" s="826"/>
      <c r="BP110" s="827"/>
      <c r="BQ110" s="882">
        <v>2663354</v>
      </c>
      <c r="BR110" s="863"/>
      <c r="BS110" s="863"/>
      <c r="BT110" s="863"/>
      <c r="BU110" s="863"/>
      <c r="BV110" s="863">
        <v>2575900</v>
      </c>
      <c r="BW110" s="863"/>
      <c r="BX110" s="863"/>
      <c r="BY110" s="863"/>
      <c r="BZ110" s="863"/>
      <c r="CA110" s="863">
        <v>2876463</v>
      </c>
      <c r="CB110" s="863"/>
      <c r="CC110" s="863"/>
      <c r="CD110" s="863"/>
      <c r="CE110" s="863"/>
      <c r="CF110" s="887">
        <v>150.5</v>
      </c>
      <c r="CG110" s="888"/>
      <c r="CH110" s="888"/>
      <c r="CI110" s="888"/>
      <c r="CJ110" s="888"/>
      <c r="CK110" s="951" t="s">
        <v>416</v>
      </c>
      <c r="CL110" s="837"/>
      <c r="CM110" s="912" t="s">
        <v>417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392</v>
      </c>
      <c r="DH110" s="863"/>
      <c r="DI110" s="863"/>
      <c r="DJ110" s="863"/>
      <c r="DK110" s="863"/>
      <c r="DL110" s="863" t="s">
        <v>392</v>
      </c>
      <c r="DM110" s="863"/>
      <c r="DN110" s="863"/>
      <c r="DO110" s="863"/>
      <c r="DP110" s="863"/>
      <c r="DQ110" s="863" t="s">
        <v>392</v>
      </c>
      <c r="DR110" s="863"/>
      <c r="DS110" s="863"/>
      <c r="DT110" s="863"/>
      <c r="DU110" s="863"/>
      <c r="DV110" s="864" t="s">
        <v>392</v>
      </c>
      <c r="DW110" s="864"/>
      <c r="DX110" s="864"/>
      <c r="DY110" s="864"/>
      <c r="DZ110" s="865"/>
    </row>
    <row r="111" spans="1:131" s="199" customFormat="1" ht="26.25" customHeight="1">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392</v>
      </c>
      <c r="AB111" s="944"/>
      <c r="AC111" s="944"/>
      <c r="AD111" s="944"/>
      <c r="AE111" s="945"/>
      <c r="AF111" s="946" t="s">
        <v>392</v>
      </c>
      <c r="AG111" s="944"/>
      <c r="AH111" s="944"/>
      <c r="AI111" s="944"/>
      <c r="AJ111" s="945"/>
      <c r="AK111" s="946" t="s">
        <v>392</v>
      </c>
      <c r="AL111" s="944"/>
      <c r="AM111" s="944"/>
      <c r="AN111" s="944"/>
      <c r="AO111" s="945"/>
      <c r="AP111" s="947" t="s">
        <v>392</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71326</v>
      </c>
      <c r="BR111" s="835"/>
      <c r="BS111" s="835"/>
      <c r="BT111" s="835"/>
      <c r="BU111" s="835"/>
      <c r="BV111" s="835">
        <v>53773</v>
      </c>
      <c r="BW111" s="835"/>
      <c r="BX111" s="835"/>
      <c r="BY111" s="835"/>
      <c r="BZ111" s="835"/>
      <c r="CA111" s="835">
        <v>39720</v>
      </c>
      <c r="CB111" s="835"/>
      <c r="CC111" s="835"/>
      <c r="CD111" s="835"/>
      <c r="CE111" s="835"/>
      <c r="CF111" s="896">
        <v>2.1</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1545256</v>
      </c>
      <c r="BR112" s="835"/>
      <c r="BS112" s="835"/>
      <c r="BT112" s="835"/>
      <c r="BU112" s="835"/>
      <c r="BV112" s="835">
        <v>1551725</v>
      </c>
      <c r="BW112" s="835"/>
      <c r="BX112" s="835"/>
      <c r="BY112" s="835"/>
      <c r="BZ112" s="835"/>
      <c r="CA112" s="835">
        <v>1567394</v>
      </c>
      <c r="CB112" s="835"/>
      <c r="CC112" s="835"/>
      <c r="CD112" s="835"/>
      <c r="CE112" s="835"/>
      <c r="CF112" s="896">
        <v>82</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89449</v>
      </c>
      <c r="AB113" s="944"/>
      <c r="AC113" s="944"/>
      <c r="AD113" s="944"/>
      <c r="AE113" s="945"/>
      <c r="AF113" s="946">
        <v>93377</v>
      </c>
      <c r="AG113" s="944"/>
      <c r="AH113" s="944"/>
      <c r="AI113" s="944"/>
      <c r="AJ113" s="945"/>
      <c r="AK113" s="946">
        <v>96261</v>
      </c>
      <c r="AL113" s="944"/>
      <c r="AM113" s="944"/>
      <c r="AN113" s="944"/>
      <c r="AO113" s="945"/>
      <c r="AP113" s="947">
        <v>5</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137747</v>
      </c>
      <c r="BR113" s="835"/>
      <c r="BS113" s="835"/>
      <c r="BT113" s="835"/>
      <c r="BU113" s="835"/>
      <c r="BV113" s="835">
        <v>104174</v>
      </c>
      <c r="BW113" s="835"/>
      <c r="BX113" s="835"/>
      <c r="BY113" s="835"/>
      <c r="BZ113" s="835"/>
      <c r="CA113" s="835">
        <v>75254</v>
      </c>
      <c r="CB113" s="835"/>
      <c r="CC113" s="835"/>
      <c r="CD113" s="835"/>
      <c r="CE113" s="835"/>
      <c r="CF113" s="896">
        <v>3.9</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19640</v>
      </c>
      <c r="AB114" s="798"/>
      <c r="AC114" s="798"/>
      <c r="AD114" s="798"/>
      <c r="AE114" s="799"/>
      <c r="AF114" s="800">
        <v>19873</v>
      </c>
      <c r="AG114" s="798"/>
      <c r="AH114" s="798"/>
      <c r="AI114" s="798"/>
      <c r="AJ114" s="799"/>
      <c r="AK114" s="800">
        <v>19371</v>
      </c>
      <c r="AL114" s="798"/>
      <c r="AM114" s="798"/>
      <c r="AN114" s="798"/>
      <c r="AO114" s="799"/>
      <c r="AP114" s="845">
        <v>1</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618216</v>
      </c>
      <c r="BR114" s="835"/>
      <c r="BS114" s="835"/>
      <c r="BT114" s="835"/>
      <c r="BU114" s="835"/>
      <c r="BV114" s="835">
        <v>603545</v>
      </c>
      <c r="BW114" s="835"/>
      <c r="BX114" s="835"/>
      <c r="BY114" s="835"/>
      <c r="BZ114" s="835"/>
      <c r="CA114" s="835">
        <v>567624</v>
      </c>
      <c r="CB114" s="835"/>
      <c r="CC114" s="835"/>
      <c r="CD114" s="835"/>
      <c r="CE114" s="835"/>
      <c r="CF114" s="896">
        <v>29.7</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39176</v>
      </c>
      <c r="AB115" s="944"/>
      <c r="AC115" s="944"/>
      <c r="AD115" s="944"/>
      <c r="AE115" s="945"/>
      <c r="AF115" s="946">
        <v>18748</v>
      </c>
      <c r="AG115" s="944"/>
      <c r="AH115" s="944"/>
      <c r="AI115" s="944"/>
      <c r="AJ115" s="945"/>
      <c r="AK115" s="946">
        <v>14914</v>
      </c>
      <c r="AL115" s="944"/>
      <c r="AM115" s="944"/>
      <c r="AN115" s="944"/>
      <c r="AO115" s="945"/>
      <c r="AP115" s="947">
        <v>0.8</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40</v>
      </c>
      <c r="AB116" s="798"/>
      <c r="AC116" s="798"/>
      <c r="AD116" s="798"/>
      <c r="AE116" s="799"/>
      <c r="AF116" s="800">
        <v>31</v>
      </c>
      <c r="AG116" s="798"/>
      <c r="AH116" s="798"/>
      <c r="AI116" s="798"/>
      <c r="AJ116" s="799"/>
      <c r="AK116" s="800">
        <v>25</v>
      </c>
      <c r="AL116" s="798"/>
      <c r="AM116" s="798"/>
      <c r="AN116" s="798"/>
      <c r="AO116" s="799"/>
      <c r="AP116" s="845">
        <v>0</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71326</v>
      </c>
      <c r="DH116" s="798"/>
      <c r="DI116" s="798"/>
      <c r="DJ116" s="798"/>
      <c r="DK116" s="799"/>
      <c r="DL116" s="800">
        <v>53773</v>
      </c>
      <c r="DM116" s="798"/>
      <c r="DN116" s="798"/>
      <c r="DO116" s="798"/>
      <c r="DP116" s="799"/>
      <c r="DQ116" s="800">
        <v>39720</v>
      </c>
      <c r="DR116" s="798"/>
      <c r="DS116" s="798"/>
      <c r="DT116" s="798"/>
      <c r="DU116" s="799"/>
      <c r="DV116" s="845">
        <v>2.1</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462522</v>
      </c>
      <c r="AB117" s="930"/>
      <c r="AC117" s="930"/>
      <c r="AD117" s="930"/>
      <c r="AE117" s="931"/>
      <c r="AF117" s="932">
        <v>426943</v>
      </c>
      <c r="AG117" s="930"/>
      <c r="AH117" s="930"/>
      <c r="AI117" s="930"/>
      <c r="AJ117" s="931"/>
      <c r="AK117" s="932">
        <v>421175</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411</v>
      </c>
      <c r="AB118" s="923"/>
      <c r="AC118" s="923"/>
      <c r="AD118" s="923"/>
      <c r="AE118" s="924"/>
      <c r="AF118" s="925" t="s">
        <v>288</v>
      </c>
      <c r="AG118" s="923"/>
      <c r="AH118" s="923"/>
      <c r="AI118" s="923"/>
      <c r="AJ118" s="924"/>
      <c r="AK118" s="925" t="s">
        <v>287</v>
      </c>
      <c r="AL118" s="923"/>
      <c r="AM118" s="923"/>
      <c r="AN118" s="923"/>
      <c r="AO118" s="924"/>
      <c r="AP118" s="926" t="s">
        <v>412</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416</v>
      </c>
      <c r="B119" s="837"/>
      <c r="C119" s="912" t="s">
        <v>417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5035899</v>
      </c>
      <c r="BR119" s="866"/>
      <c r="BS119" s="866"/>
      <c r="BT119" s="866"/>
      <c r="BU119" s="866"/>
      <c r="BV119" s="866">
        <v>4889117</v>
      </c>
      <c r="BW119" s="866"/>
      <c r="BX119" s="866"/>
      <c r="BY119" s="866"/>
      <c r="BZ119" s="866"/>
      <c r="CA119" s="866">
        <v>5126455</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1589639</v>
      </c>
      <c r="BR120" s="863"/>
      <c r="BS120" s="863"/>
      <c r="BT120" s="863"/>
      <c r="BU120" s="863"/>
      <c r="BV120" s="863">
        <v>2040836</v>
      </c>
      <c r="BW120" s="863"/>
      <c r="BX120" s="863"/>
      <c r="BY120" s="863"/>
      <c r="BZ120" s="863"/>
      <c r="CA120" s="863">
        <v>1792760</v>
      </c>
      <c r="CB120" s="863"/>
      <c r="CC120" s="863"/>
      <c r="CD120" s="863"/>
      <c r="CE120" s="863"/>
      <c r="CF120" s="887">
        <v>93.8</v>
      </c>
      <c r="CG120" s="888"/>
      <c r="CH120" s="888"/>
      <c r="CI120" s="888"/>
      <c r="CJ120" s="888"/>
      <c r="CK120" s="889" t="s">
        <v>446</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1041911</v>
      </c>
      <c r="DH120" s="863"/>
      <c r="DI120" s="863"/>
      <c r="DJ120" s="863"/>
      <c r="DK120" s="863"/>
      <c r="DL120" s="863">
        <v>1064964</v>
      </c>
      <c r="DM120" s="863"/>
      <c r="DN120" s="863"/>
      <c r="DO120" s="863"/>
      <c r="DP120" s="863"/>
      <c r="DQ120" s="863">
        <v>1102628</v>
      </c>
      <c r="DR120" s="863"/>
      <c r="DS120" s="863"/>
      <c r="DT120" s="863"/>
      <c r="DU120" s="863"/>
      <c r="DV120" s="864">
        <v>57.7</v>
      </c>
      <c r="DW120" s="864"/>
      <c r="DX120" s="864"/>
      <c r="DY120" s="864"/>
      <c r="DZ120" s="865"/>
    </row>
    <row r="121" spans="1:130" s="199" customFormat="1" ht="26.25" customHeight="1">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20094</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438082</v>
      </c>
      <c r="DH121" s="835"/>
      <c r="DI121" s="835"/>
      <c r="DJ121" s="835"/>
      <c r="DK121" s="835"/>
      <c r="DL121" s="835">
        <v>424768</v>
      </c>
      <c r="DM121" s="835"/>
      <c r="DN121" s="835"/>
      <c r="DO121" s="835"/>
      <c r="DP121" s="835"/>
      <c r="DQ121" s="835">
        <v>406098</v>
      </c>
      <c r="DR121" s="835"/>
      <c r="DS121" s="835"/>
      <c r="DT121" s="835"/>
      <c r="DU121" s="835"/>
      <c r="DV121" s="812">
        <v>21.2</v>
      </c>
      <c r="DW121" s="812"/>
      <c r="DX121" s="812"/>
      <c r="DY121" s="812"/>
      <c r="DZ121" s="813"/>
    </row>
    <row r="122" spans="1:130" s="199" customFormat="1" ht="26.25" customHeight="1">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2875729</v>
      </c>
      <c r="BR122" s="866"/>
      <c r="BS122" s="866"/>
      <c r="BT122" s="866"/>
      <c r="BU122" s="866"/>
      <c r="BV122" s="866">
        <v>2791434</v>
      </c>
      <c r="BW122" s="866"/>
      <c r="BX122" s="866"/>
      <c r="BY122" s="866"/>
      <c r="BZ122" s="866"/>
      <c r="CA122" s="866">
        <v>2904168</v>
      </c>
      <c r="CB122" s="866"/>
      <c r="CC122" s="866"/>
      <c r="CD122" s="866"/>
      <c r="CE122" s="866"/>
      <c r="CF122" s="867">
        <v>152</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65263</v>
      </c>
      <c r="DH122" s="835"/>
      <c r="DI122" s="835"/>
      <c r="DJ122" s="835"/>
      <c r="DK122" s="835"/>
      <c r="DL122" s="835">
        <v>61993</v>
      </c>
      <c r="DM122" s="835"/>
      <c r="DN122" s="835"/>
      <c r="DO122" s="835"/>
      <c r="DP122" s="835"/>
      <c r="DQ122" s="835">
        <v>58668</v>
      </c>
      <c r="DR122" s="835"/>
      <c r="DS122" s="835"/>
      <c r="DT122" s="835"/>
      <c r="DU122" s="835"/>
      <c r="DV122" s="812">
        <v>3.1</v>
      </c>
      <c r="DW122" s="812"/>
      <c r="DX122" s="812"/>
      <c r="DY122" s="812"/>
      <c r="DZ122" s="813"/>
    </row>
    <row r="123" spans="1:130" s="199" customFormat="1" ht="26.25" customHeight="1">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4465368</v>
      </c>
      <c r="BR123" s="854"/>
      <c r="BS123" s="854"/>
      <c r="BT123" s="854"/>
      <c r="BU123" s="854"/>
      <c r="BV123" s="854">
        <v>4832270</v>
      </c>
      <c r="BW123" s="854"/>
      <c r="BX123" s="854"/>
      <c r="BY123" s="854"/>
      <c r="BZ123" s="854"/>
      <c r="CA123" s="854">
        <v>4696928</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t="s">
        <v>392</v>
      </c>
      <c r="DH123" s="798"/>
      <c r="DI123" s="798"/>
      <c r="DJ123" s="798"/>
      <c r="DK123" s="799"/>
      <c r="DL123" s="800" t="s">
        <v>392</v>
      </c>
      <c r="DM123" s="798"/>
      <c r="DN123" s="798"/>
      <c r="DO123" s="798"/>
      <c r="DP123" s="799"/>
      <c r="DQ123" s="800" t="s">
        <v>392</v>
      </c>
      <c r="DR123" s="798"/>
      <c r="DS123" s="798"/>
      <c r="DT123" s="798"/>
      <c r="DU123" s="799"/>
      <c r="DV123" s="845" t="s">
        <v>392</v>
      </c>
      <c r="DW123" s="846"/>
      <c r="DX123" s="846"/>
      <c r="DY123" s="846"/>
      <c r="DZ123" s="847"/>
    </row>
    <row r="124" spans="1:130" s="199" customFormat="1" ht="26.25" customHeight="1" thickBot="1">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19082</v>
      </c>
      <c r="AB124" s="798"/>
      <c r="AC124" s="798"/>
      <c r="AD124" s="798"/>
      <c r="AE124" s="799"/>
      <c r="AF124" s="800">
        <v>18748</v>
      </c>
      <c r="AG124" s="798"/>
      <c r="AH124" s="798"/>
      <c r="AI124" s="798"/>
      <c r="AJ124" s="799"/>
      <c r="AK124" s="800">
        <v>14914</v>
      </c>
      <c r="AL124" s="798"/>
      <c r="AM124" s="798"/>
      <c r="AN124" s="798"/>
      <c r="AO124" s="799"/>
      <c r="AP124" s="845">
        <v>0.8</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29.9</v>
      </c>
      <c r="BR124" s="852"/>
      <c r="BS124" s="852"/>
      <c r="BT124" s="852"/>
      <c r="BU124" s="852"/>
      <c r="BV124" s="852">
        <v>2.9</v>
      </c>
      <c r="BW124" s="852"/>
      <c r="BX124" s="852"/>
      <c r="BY124" s="852"/>
      <c r="BZ124" s="852"/>
      <c r="CA124" s="852">
        <v>22.4</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392</v>
      </c>
      <c r="DH124" s="781"/>
      <c r="DI124" s="781"/>
      <c r="DJ124" s="781"/>
      <c r="DK124" s="782"/>
      <c r="DL124" s="783" t="s">
        <v>392</v>
      </c>
      <c r="DM124" s="781"/>
      <c r="DN124" s="781"/>
      <c r="DO124" s="781"/>
      <c r="DP124" s="782"/>
      <c r="DQ124" s="783" t="s">
        <v>392</v>
      </c>
      <c r="DR124" s="781"/>
      <c r="DS124" s="781"/>
      <c r="DT124" s="781"/>
      <c r="DU124" s="782"/>
      <c r="DV124" s="869" t="s">
        <v>392</v>
      </c>
      <c r="DW124" s="870"/>
      <c r="DX124" s="870"/>
      <c r="DY124" s="870"/>
      <c r="DZ124" s="871"/>
    </row>
    <row r="125" spans="1:130" s="199" customFormat="1" ht="26.25" customHeight="1">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392</v>
      </c>
      <c r="AB125" s="798"/>
      <c r="AC125" s="798"/>
      <c r="AD125" s="798"/>
      <c r="AE125" s="799"/>
      <c r="AF125" s="800" t="s">
        <v>392</v>
      </c>
      <c r="AG125" s="798"/>
      <c r="AH125" s="798"/>
      <c r="AI125" s="798"/>
      <c r="AJ125" s="799"/>
      <c r="AK125" s="800" t="s">
        <v>392</v>
      </c>
      <c r="AL125" s="798"/>
      <c r="AM125" s="798"/>
      <c r="AN125" s="798"/>
      <c r="AO125" s="799"/>
      <c r="AP125" s="845" t="s">
        <v>392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392</v>
      </c>
      <c r="DH125" s="863"/>
      <c r="DI125" s="863"/>
      <c r="DJ125" s="863"/>
      <c r="DK125" s="863"/>
      <c r="DL125" s="863" t="s">
        <v>392</v>
      </c>
      <c r="DM125" s="863"/>
      <c r="DN125" s="863"/>
      <c r="DO125" s="863"/>
      <c r="DP125" s="863"/>
      <c r="DQ125" s="863" t="s">
        <v>392</v>
      </c>
      <c r="DR125" s="863"/>
      <c r="DS125" s="863"/>
      <c r="DT125" s="863"/>
      <c r="DU125" s="863"/>
      <c r="DV125" s="864" t="s">
        <v>392</v>
      </c>
      <c r="DW125" s="864"/>
      <c r="DX125" s="864"/>
      <c r="DY125" s="864"/>
      <c r="DZ125" s="865"/>
    </row>
    <row r="126" spans="1:130" s="199" customFormat="1" ht="26.25" customHeight="1" thickBot="1">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392</v>
      </c>
      <c r="AB126" s="798"/>
      <c r="AC126" s="798"/>
      <c r="AD126" s="798"/>
      <c r="AE126" s="799"/>
      <c r="AF126" s="800" t="s">
        <v>392</v>
      </c>
      <c r="AG126" s="798"/>
      <c r="AH126" s="798"/>
      <c r="AI126" s="798"/>
      <c r="AJ126" s="799"/>
      <c r="AK126" s="800" t="s">
        <v>392</v>
      </c>
      <c r="AL126" s="798"/>
      <c r="AM126" s="798"/>
      <c r="AN126" s="798"/>
      <c r="AO126" s="799"/>
      <c r="AP126" s="845" t="s">
        <v>392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392</v>
      </c>
      <c r="DH126" s="835"/>
      <c r="DI126" s="835"/>
      <c r="DJ126" s="835"/>
      <c r="DK126" s="835"/>
      <c r="DL126" s="835" t="s">
        <v>392</v>
      </c>
      <c r="DM126" s="835"/>
      <c r="DN126" s="835"/>
      <c r="DO126" s="835"/>
      <c r="DP126" s="835"/>
      <c r="DQ126" s="835" t="s">
        <v>392</v>
      </c>
      <c r="DR126" s="835"/>
      <c r="DS126" s="835"/>
      <c r="DT126" s="835"/>
      <c r="DU126" s="835"/>
      <c r="DV126" s="812" t="s">
        <v>392</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392</v>
      </c>
      <c r="AB127" s="798"/>
      <c r="AC127" s="798"/>
      <c r="AD127" s="798"/>
      <c r="AE127" s="799"/>
      <c r="AF127" s="800" t="s">
        <v>392</v>
      </c>
      <c r="AG127" s="798"/>
      <c r="AH127" s="798"/>
      <c r="AI127" s="798"/>
      <c r="AJ127" s="799"/>
      <c r="AK127" s="800" t="s">
        <v>392</v>
      </c>
      <c r="AL127" s="798"/>
      <c r="AM127" s="798"/>
      <c r="AN127" s="798"/>
      <c r="AO127" s="799"/>
      <c r="AP127" s="845" t="s">
        <v>392</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392</v>
      </c>
      <c r="DH127" s="835"/>
      <c r="DI127" s="835"/>
      <c r="DJ127" s="835"/>
      <c r="DK127" s="835"/>
      <c r="DL127" s="835" t="s">
        <v>392</v>
      </c>
      <c r="DM127" s="835"/>
      <c r="DN127" s="835"/>
      <c r="DO127" s="835"/>
      <c r="DP127" s="835"/>
      <c r="DQ127" s="835" t="s">
        <v>392</v>
      </c>
      <c r="DR127" s="835"/>
      <c r="DS127" s="835"/>
      <c r="DT127" s="835"/>
      <c r="DU127" s="835"/>
      <c r="DV127" s="812" t="s">
        <v>392</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t="s">
        <v>392</v>
      </c>
      <c r="AB128" s="819"/>
      <c r="AC128" s="819"/>
      <c r="AD128" s="819"/>
      <c r="AE128" s="820"/>
      <c r="AF128" s="821" t="s">
        <v>392</v>
      </c>
      <c r="AG128" s="819"/>
      <c r="AH128" s="819"/>
      <c r="AI128" s="819"/>
      <c r="AJ128" s="820"/>
      <c r="AK128" s="821" t="s">
        <v>392</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2185857</v>
      </c>
      <c r="AB129" s="798"/>
      <c r="AC129" s="798"/>
      <c r="AD129" s="798"/>
      <c r="AE129" s="799"/>
      <c r="AF129" s="800">
        <v>2216955</v>
      </c>
      <c r="AG129" s="798"/>
      <c r="AH129" s="798"/>
      <c r="AI129" s="798"/>
      <c r="AJ129" s="799"/>
      <c r="AK129" s="800">
        <v>2179694</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278925</v>
      </c>
      <c r="AB130" s="798"/>
      <c r="AC130" s="798"/>
      <c r="AD130" s="798"/>
      <c r="AE130" s="799"/>
      <c r="AF130" s="800">
        <v>269613</v>
      </c>
      <c r="AG130" s="798"/>
      <c r="AH130" s="798"/>
      <c r="AI130" s="798"/>
      <c r="AJ130" s="799"/>
      <c r="AK130" s="800">
        <v>268562</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8.5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1906932</v>
      </c>
      <c r="AB131" s="781"/>
      <c r="AC131" s="781"/>
      <c r="AD131" s="781"/>
      <c r="AE131" s="782"/>
      <c r="AF131" s="783">
        <v>1947342</v>
      </c>
      <c r="AG131" s="781"/>
      <c r="AH131" s="781"/>
      <c r="AI131" s="781"/>
      <c r="AJ131" s="782"/>
      <c r="AK131" s="783">
        <v>1911132</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9.6278734640000003</v>
      </c>
      <c r="AB132" s="761"/>
      <c r="AC132" s="761"/>
      <c r="AD132" s="761"/>
      <c r="AE132" s="762"/>
      <c r="AF132" s="763">
        <v>8.0792177229999993</v>
      </c>
      <c r="AG132" s="761"/>
      <c r="AH132" s="761"/>
      <c r="AI132" s="761"/>
      <c r="AJ132" s="762"/>
      <c r="AK132" s="763">
        <v>7.9854766699999997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11.4</v>
      </c>
      <c r="AB133" s="740"/>
      <c r="AC133" s="740"/>
      <c r="AD133" s="740"/>
      <c r="AE133" s="741"/>
      <c r="AF133" s="739">
        <v>9.8000000000000007</v>
      </c>
      <c r="AG133" s="740"/>
      <c r="AH133" s="740"/>
      <c r="AI133" s="740"/>
      <c r="AJ133" s="741"/>
      <c r="AK133" s="739">
        <v>8.5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2" t="s">
        <v>479</v>
      </c>
      <c r="L7" s="256"/>
      <c r="M7" s="257" t="s">
        <v>480</v>
      </c>
      <c r="N7" s="258"/>
    </row>
    <row r="8" spans="1:16">
      <c r="A8" s="250"/>
      <c r="B8" s="246"/>
      <c r="C8" s="246"/>
      <c r="D8" s="246"/>
      <c r="E8" s="246"/>
      <c r="F8" s="246"/>
      <c r="G8" s="259"/>
      <c r="H8" s="260"/>
      <c r="I8" s="260"/>
      <c r="J8" s="261"/>
      <c r="K8" s="1153"/>
      <c r="L8" s="262" t="s">
        <v>481</v>
      </c>
      <c r="M8" s="263" t="s">
        <v>482</v>
      </c>
      <c r="N8" s="264" t="s">
        <v>483</v>
      </c>
    </row>
    <row r="9" spans="1:16">
      <c r="A9" s="250"/>
      <c r="B9" s="246"/>
      <c r="C9" s="246"/>
      <c r="D9" s="246"/>
      <c r="E9" s="246"/>
      <c r="F9" s="246"/>
      <c r="G9" s="1166" t="s">
        <v>484</v>
      </c>
      <c r="H9" s="1167"/>
      <c r="I9" s="1167"/>
      <c r="J9" s="1168"/>
      <c r="K9" s="265">
        <v>568218</v>
      </c>
      <c r="L9" s="266">
        <v>85808</v>
      </c>
      <c r="M9" s="267">
        <v>107954</v>
      </c>
      <c r="N9" s="268">
        <v>-20.5</v>
      </c>
    </row>
    <row r="10" spans="1:16">
      <c r="A10" s="250"/>
      <c r="B10" s="246"/>
      <c r="C10" s="246"/>
      <c r="D10" s="246"/>
      <c r="E10" s="246"/>
      <c r="F10" s="246"/>
      <c r="G10" s="1166" t="s">
        <v>485</v>
      </c>
      <c r="H10" s="1167"/>
      <c r="I10" s="1167"/>
      <c r="J10" s="1168"/>
      <c r="K10" s="269">
        <v>70396</v>
      </c>
      <c r="L10" s="270">
        <v>10631</v>
      </c>
      <c r="M10" s="271">
        <v>12579</v>
      </c>
      <c r="N10" s="272">
        <v>-15.5</v>
      </c>
    </row>
    <row r="11" spans="1:16" ht="13.5" customHeight="1">
      <c r="A11" s="250"/>
      <c r="B11" s="246"/>
      <c r="C11" s="246"/>
      <c r="D11" s="246"/>
      <c r="E11" s="246"/>
      <c r="F11" s="246"/>
      <c r="G11" s="1166" t="s">
        <v>486</v>
      </c>
      <c r="H11" s="1167"/>
      <c r="I11" s="1167"/>
      <c r="J11" s="1168"/>
      <c r="K11" s="269">
        <v>109848</v>
      </c>
      <c r="L11" s="270">
        <v>16588</v>
      </c>
      <c r="M11" s="271">
        <v>13215</v>
      </c>
      <c r="N11" s="272">
        <v>25.5</v>
      </c>
    </row>
    <row r="12" spans="1:16" ht="13.5" customHeight="1">
      <c r="A12" s="250"/>
      <c r="B12" s="246"/>
      <c r="C12" s="246"/>
      <c r="D12" s="246"/>
      <c r="E12" s="246"/>
      <c r="F12" s="246"/>
      <c r="G12" s="1166" t="s">
        <v>487</v>
      </c>
      <c r="H12" s="1167"/>
      <c r="I12" s="1167"/>
      <c r="J12" s="1168"/>
      <c r="K12" s="269" t="s">
        <v>488</v>
      </c>
      <c r="L12" s="270" t="s">
        <v>488</v>
      </c>
      <c r="M12" s="271">
        <v>1280</v>
      </c>
      <c r="N12" s="272" t="s">
        <v>488</v>
      </c>
    </row>
    <row r="13" spans="1:16" ht="13.5" customHeight="1">
      <c r="A13" s="250"/>
      <c r="B13" s="246"/>
      <c r="C13" s="246"/>
      <c r="D13" s="246"/>
      <c r="E13" s="246"/>
      <c r="F13" s="246"/>
      <c r="G13" s="1166" t="s">
        <v>489</v>
      </c>
      <c r="H13" s="1167"/>
      <c r="I13" s="1167"/>
      <c r="J13" s="1168"/>
      <c r="K13" s="269" t="s">
        <v>488</v>
      </c>
      <c r="L13" s="270" t="s">
        <v>488</v>
      </c>
      <c r="M13" s="271" t="s">
        <v>488</v>
      </c>
      <c r="N13" s="272" t="s">
        <v>488</v>
      </c>
    </row>
    <row r="14" spans="1:16" ht="13.5" customHeight="1">
      <c r="A14" s="250"/>
      <c r="B14" s="246"/>
      <c r="C14" s="246"/>
      <c r="D14" s="246"/>
      <c r="E14" s="246"/>
      <c r="F14" s="246"/>
      <c r="G14" s="1166" t="s">
        <v>490</v>
      </c>
      <c r="H14" s="1167"/>
      <c r="I14" s="1167"/>
      <c r="J14" s="1168"/>
      <c r="K14" s="269">
        <v>32793</v>
      </c>
      <c r="L14" s="270">
        <v>4952</v>
      </c>
      <c r="M14" s="271">
        <v>5658</v>
      </c>
      <c r="N14" s="272">
        <v>-12.5</v>
      </c>
    </row>
    <row r="15" spans="1:16" ht="13.5" customHeight="1">
      <c r="A15" s="250"/>
      <c r="B15" s="246"/>
      <c r="C15" s="246"/>
      <c r="D15" s="246"/>
      <c r="E15" s="246"/>
      <c r="F15" s="246"/>
      <c r="G15" s="1166" t="s">
        <v>491</v>
      </c>
      <c r="H15" s="1167"/>
      <c r="I15" s="1167"/>
      <c r="J15" s="1168"/>
      <c r="K15" s="269">
        <v>12712</v>
      </c>
      <c r="L15" s="270">
        <v>1920</v>
      </c>
      <c r="M15" s="271">
        <v>2915</v>
      </c>
      <c r="N15" s="272">
        <v>-34.1</v>
      </c>
    </row>
    <row r="16" spans="1:16">
      <c r="A16" s="250"/>
      <c r="B16" s="246"/>
      <c r="C16" s="246"/>
      <c r="D16" s="246"/>
      <c r="E16" s="246"/>
      <c r="F16" s="246"/>
      <c r="G16" s="1169" t="s">
        <v>492</v>
      </c>
      <c r="H16" s="1170"/>
      <c r="I16" s="1170"/>
      <c r="J16" s="1171"/>
      <c r="K16" s="270">
        <v>-75158</v>
      </c>
      <c r="L16" s="270">
        <v>-11350</v>
      </c>
      <c r="M16" s="271">
        <v>-10925</v>
      </c>
      <c r="N16" s="272">
        <v>3.9</v>
      </c>
    </row>
    <row r="17" spans="1:16">
      <c r="A17" s="250"/>
      <c r="B17" s="246"/>
      <c r="C17" s="246"/>
      <c r="D17" s="246"/>
      <c r="E17" s="246"/>
      <c r="F17" s="246"/>
      <c r="G17" s="1169" t="s">
        <v>171</v>
      </c>
      <c r="H17" s="1170"/>
      <c r="I17" s="1170"/>
      <c r="J17" s="1171"/>
      <c r="K17" s="270">
        <v>718809</v>
      </c>
      <c r="L17" s="270">
        <v>108549</v>
      </c>
      <c r="M17" s="271">
        <v>132676</v>
      </c>
      <c r="N17" s="272">
        <v>-18.2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63" t="s">
        <v>497</v>
      </c>
      <c r="H21" s="1164"/>
      <c r="I21" s="1164"/>
      <c r="J21" s="1165"/>
      <c r="K21" s="282">
        <v>9.51</v>
      </c>
      <c r="L21" s="283">
        <v>12.61</v>
      </c>
      <c r="M21" s="284">
        <v>-3.1</v>
      </c>
      <c r="N21" s="251"/>
      <c r="O21" s="285"/>
      <c r="P21" s="281"/>
    </row>
    <row r="22" spans="1:16" s="286" customFormat="1">
      <c r="A22" s="281"/>
      <c r="B22" s="251"/>
      <c r="C22" s="251"/>
      <c r="D22" s="251"/>
      <c r="E22" s="251"/>
      <c r="F22" s="251"/>
      <c r="G22" s="1163" t="s">
        <v>498</v>
      </c>
      <c r="H22" s="1164"/>
      <c r="I22" s="1164"/>
      <c r="J22" s="1165"/>
      <c r="K22" s="287">
        <v>98.3</v>
      </c>
      <c r="L22" s="288">
        <v>96.2</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2" t="s">
        <v>479</v>
      </c>
      <c r="L30" s="256"/>
      <c r="M30" s="257" t="s">
        <v>480</v>
      </c>
      <c r="N30" s="258"/>
    </row>
    <row r="31" spans="1:16">
      <c r="A31" s="250"/>
      <c r="B31" s="246"/>
      <c r="C31" s="246"/>
      <c r="D31" s="246"/>
      <c r="E31" s="246"/>
      <c r="F31" s="246"/>
      <c r="G31" s="259"/>
      <c r="H31" s="260"/>
      <c r="I31" s="260"/>
      <c r="J31" s="261"/>
      <c r="K31" s="1153"/>
      <c r="L31" s="262" t="s">
        <v>481</v>
      </c>
      <c r="M31" s="263" t="s">
        <v>482</v>
      </c>
      <c r="N31" s="264" t="s">
        <v>483</v>
      </c>
    </row>
    <row r="32" spans="1:16" ht="27" customHeight="1">
      <c r="A32" s="250"/>
      <c r="B32" s="246"/>
      <c r="C32" s="246"/>
      <c r="D32" s="246"/>
      <c r="E32" s="246"/>
      <c r="F32" s="246"/>
      <c r="G32" s="1154" t="s">
        <v>502</v>
      </c>
      <c r="H32" s="1155"/>
      <c r="I32" s="1155"/>
      <c r="J32" s="1156"/>
      <c r="K32" s="296">
        <v>290604</v>
      </c>
      <c r="L32" s="296">
        <v>43885</v>
      </c>
      <c r="M32" s="297">
        <v>67314</v>
      </c>
      <c r="N32" s="298">
        <v>-34.799999999999997</v>
      </c>
    </row>
    <row r="33" spans="1:16" ht="13.5" customHeight="1">
      <c r="A33" s="250"/>
      <c r="B33" s="246"/>
      <c r="C33" s="246"/>
      <c r="D33" s="246"/>
      <c r="E33" s="246"/>
      <c r="F33" s="246"/>
      <c r="G33" s="1154" t="s">
        <v>503</v>
      </c>
      <c r="H33" s="1155"/>
      <c r="I33" s="1155"/>
      <c r="J33" s="1156"/>
      <c r="K33" s="296" t="s">
        <v>488</v>
      </c>
      <c r="L33" s="296" t="s">
        <v>488</v>
      </c>
      <c r="M33" s="297" t="s">
        <v>488</v>
      </c>
      <c r="N33" s="298" t="s">
        <v>488</v>
      </c>
    </row>
    <row r="34" spans="1:16" ht="27" customHeight="1">
      <c r="A34" s="250"/>
      <c r="B34" s="246"/>
      <c r="C34" s="246"/>
      <c r="D34" s="246"/>
      <c r="E34" s="246"/>
      <c r="F34" s="246"/>
      <c r="G34" s="1154" t="s">
        <v>504</v>
      </c>
      <c r="H34" s="1155"/>
      <c r="I34" s="1155"/>
      <c r="J34" s="1156"/>
      <c r="K34" s="296" t="s">
        <v>488</v>
      </c>
      <c r="L34" s="296" t="s">
        <v>488</v>
      </c>
      <c r="M34" s="297" t="s">
        <v>488</v>
      </c>
      <c r="N34" s="298" t="s">
        <v>488</v>
      </c>
    </row>
    <row r="35" spans="1:16" ht="27" customHeight="1">
      <c r="A35" s="250"/>
      <c r="B35" s="246"/>
      <c r="C35" s="246"/>
      <c r="D35" s="246"/>
      <c r="E35" s="246"/>
      <c r="F35" s="246"/>
      <c r="G35" s="1154" t="s">
        <v>505</v>
      </c>
      <c r="H35" s="1155"/>
      <c r="I35" s="1155"/>
      <c r="J35" s="1156"/>
      <c r="K35" s="296">
        <v>96261</v>
      </c>
      <c r="L35" s="296">
        <v>14537</v>
      </c>
      <c r="M35" s="297">
        <v>23478</v>
      </c>
      <c r="N35" s="298">
        <v>-38.1</v>
      </c>
    </row>
    <row r="36" spans="1:16" ht="27" customHeight="1">
      <c r="A36" s="250"/>
      <c r="B36" s="246"/>
      <c r="C36" s="246"/>
      <c r="D36" s="246"/>
      <c r="E36" s="246"/>
      <c r="F36" s="246"/>
      <c r="G36" s="1154" t="s">
        <v>506</v>
      </c>
      <c r="H36" s="1155"/>
      <c r="I36" s="1155"/>
      <c r="J36" s="1156"/>
      <c r="K36" s="296">
        <v>19371</v>
      </c>
      <c r="L36" s="296">
        <v>2925</v>
      </c>
      <c r="M36" s="297">
        <v>4589</v>
      </c>
      <c r="N36" s="298">
        <v>-36.299999999999997</v>
      </c>
    </row>
    <row r="37" spans="1:16" ht="13.5" customHeight="1">
      <c r="A37" s="250"/>
      <c r="B37" s="246"/>
      <c r="C37" s="246"/>
      <c r="D37" s="246"/>
      <c r="E37" s="246"/>
      <c r="F37" s="246"/>
      <c r="G37" s="1154" t="s">
        <v>507</v>
      </c>
      <c r="H37" s="1155"/>
      <c r="I37" s="1155"/>
      <c r="J37" s="1156"/>
      <c r="K37" s="296">
        <v>14914</v>
      </c>
      <c r="L37" s="296">
        <v>2252</v>
      </c>
      <c r="M37" s="297">
        <v>859</v>
      </c>
      <c r="N37" s="298">
        <v>162.19999999999999</v>
      </c>
    </row>
    <row r="38" spans="1:16" ht="27" customHeight="1">
      <c r="A38" s="250"/>
      <c r="B38" s="246"/>
      <c r="C38" s="246"/>
      <c r="D38" s="246"/>
      <c r="E38" s="246"/>
      <c r="F38" s="246"/>
      <c r="G38" s="1157" t="s">
        <v>508</v>
      </c>
      <c r="H38" s="1158"/>
      <c r="I38" s="1158"/>
      <c r="J38" s="1159"/>
      <c r="K38" s="299">
        <v>25</v>
      </c>
      <c r="L38" s="299">
        <v>4</v>
      </c>
      <c r="M38" s="300">
        <v>2</v>
      </c>
      <c r="N38" s="301">
        <v>100</v>
      </c>
      <c r="O38" s="295"/>
    </row>
    <row r="39" spans="1:16">
      <c r="A39" s="250"/>
      <c r="B39" s="246"/>
      <c r="C39" s="246"/>
      <c r="D39" s="246"/>
      <c r="E39" s="246"/>
      <c r="F39" s="246"/>
      <c r="G39" s="1157" t="s">
        <v>509</v>
      </c>
      <c r="H39" s="1158"/>
      <c r="I39" s="1158"/>
      <c r="J39" s="1159"/>
      <c r="K39" s="302" t="s">
        <v>488</v>
      </c>
      <c r="L39" s="302" t="s">
        <v>488</v>
      </c>
      <c r="M39" s="303">
        <v>-2412</v>
      </c>
      <c r="N39" s="304" t="s">
        <v>488</v>
      </c>
      <c r="O39" s="295"/>
    </row>
    <row r="40" spans="1:16" ht="27" customHeight="1">
      <c r="A40" s="250"/>
      <c r="B40" s="246"/>
      <c r="C40" s="246"/>
      <c r="D40" s="246"/>
      <c r="E40" s="246"/>
      <c r="F40" s="246"/>
      <c r="G40" s="1154" t="s">
        <v>510</v>
      </c>
      <c r="H40" s="1155"/>
      <c r="I40" s="1155"/>
      <c r="J40" s="1156"/>
      <c r="K40" s="302">
        <v>-268562</v>
      </c>
      <c r="L40" s="302">
        <v>-40556</v>
      </c>
      <c r="M40" s="303">
        <v>-68535</v>
      </c>
      <c r="N40" s="304">
        <v>-40.799999999999997</v>
      </c>
      <c r="O40" s="295"/>
    </row>
    <row r="41" spans="1:16">
      <c r="A41" s="250"/>
      <c r="B41" s="246"/>
      <c r="C41" s="246"/>
      <c r="D41" s="246"/>
      <c r="E41" s="246"/>
      <c r="F41" s="246"/>
      <c r="G41" s="1160" t="s">
        <v>282</v>
      </c>
      <c r="H41" s="1161"/>
      <c r="I41" s="1161"/>
      <c r="J41" s="1162"/>
      <c r="K41" s="296">
        <v>152613</v>
      </c>
      <c r="L41" s="302">
        <v>23046</v>
      </c>
      <c r="M41" s="303">
        <v>25295</v>
      </c>
      <c r="N41" s="304">
        <v>-8.9</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47" t="s">
        <v>479</v>
      </c>
      <c r="J49" s="1149" t="s">
        <v>514</v>
      </c>
      <c r="K49" s="1150"/>
      <c r="L49" s="1150"/>
      <c r="M49" s="1150"/>
      <c r="N49" s="1151"/>
    </row>
    <row r="50" spans="1:14">
      <c r="A50" s="250"/>
      <c r="B50" s="246"/>
      <c r="C50" s="246"/>
      <c r="D50" s="246"/>
      <c r="E50" s="246"/>
      <c r="F50" s="246"/>
      <c r="G50" s="314"/>
      <c r="H50" s="315"/>
      <c r="I50" s="1148"/>
      <c r="J50" s="316" t="s">
        <v>515</v>
      </c>
      <c r="K50" s="317" t="s">
        <v>516</v>
      </c>
      <c r="L50" s="318" t="s">
        <v>517</v>
      </c>
      <c r="M50" s="319" t="s">
        <v>518</v>
      </c>
      <c r="N50" s="320" t="s">
        <v>519</v>
      </c>
    </row>
    <row r="51" spans="1:14">
      <c r="A51" s="250"/>
      <c r="B51" s="246"/>
      <c r="C51" s="246"/>
      <c r="D51" s="246"/>
      <c r="E51" s="246"/>
      <c r="F51" s="246"/>
      <c r="G51" s="312" t="s">
        <v>520</v>
      </c>
      <c r="H51" s="313"/>
      <c r="I51" s="321">
        <v>304501</v>
      </c>
      <c r="J51" s="322">
        <v>43700</v>
      </c>
      <c r="K51" s="323">
        <v>-9.6</v>
      </c>
      <c r="L51" s="324">
        <v>117673</v>
      </c>
      <c r="M51" s="325">
        <v>22.2</v>
      </c>
      <c r="N51" s="326">
        <v>-31.8</v>
      </c>
    </row>
    <row r="52" spans="1:14">
      <c r="A52" s="250"/>
      <c r="B52" s="246"/>
      <c r="C52" s="246"/>
      <c r="D52" s="246"/>
      <c r="E52" s="246"/>
      <c r="F52" s="246"/>
      <c r="G52" s="327"/>
      <c r="H52" s="328" t="s">
        <v>521</v>
      </c>
      <c r="I52" s="329">
        <v>144363</v>
      </c>
      <c r="J52" s="330">
        <v>20718</v>
      </c>
      <c r="K52" s="331">
        <v>-41.4</v>
      </c>
      <c r="L52" s="332">
        <v>62359</v>
      </c>
      <c r="M52" s="333">
        <v>9.3000000000000007</v>
      </c>
      <c r="N52" s="334">
        <v>-50.7</v>
      </c>
    </row>
    <row r="53" spans="1:14">
      <c r="A53" s="250"/>
      <c r="B53" s="246"/>
      <c r="C53" s="246"/>
      <c r="D53" s="246"/>
      <c r="E53" s="246"/>
      <c r="F53" s="246"/>
      <c r="G53" s="312" t="s">
        <v>522</v>
      </c>
      <c r="H53" s="313"/>
      <c r="I53" s="321">
        <v>480422</v>
      </c>
      <c r="J53" s="322">
        <v>69405</v>
      </c>
      <c r="K53" s="323">
        <v>58.8</v>
      </c>
      <c r="L53" s="324">
        <v>118223</v>
      </c>
      <c r="M53" s="325">
        <v>0.5</v>
      </c>
      <c r="N53" s="326">
        <v>58.3</v>
      </c>
    </row>
    <row r="54" spans="1:14">
      <c r="A54" s="250"/>
      <c r="B54" s="246"/>
      <c r="C54" s="246"/>
      <c r="D54" s="246"/>
      <c r="E54" s="246"/>
      <c r="F54" s="246"/>
      <c r="G54" s="327"/>
      <c r="H54" s="328" t="s">
        <v>521</v>
      </c>
      <c r="I54" s="329">
        <v>183197</v>
      </c>
      <c r="J54" s="330">
        <v>26466</v>
      </c>
      <c r="K54" s="331">
        <v>27.7</v>
      </c>
      <c r="L54" s="332">
        <v>57106</v>
      </c>
      <c r="M54" s="333">
        <v>-8.4</v>
      </c>
      <c r="N54" s="334">
        <v>36.1</v>
      </c>
    </row>
    <row r="55" spans="1:14">
      <c r="A55" s="250"/>
      <c r="B55" s="246"/>
      <c r="C55" s="246"/>
      <c r="D55" s="246"/>
      <c r="E55" s="246"/>
      <c r="F55" s="246"/>
      <c r="G55" s="312" t="s">
        <v>523</v>
      </c>
      <c r="H55" s="313"/>
      <c r="I55" s="321">
        <v>463216</v>
      </c>
      <c r="J55" s="322">
        <v>67564</v>
      </c>
      <c r="K55" s="323">
        <v>-2.7</v>
      </c>
      <c r="L55" s="324">
        <v>128485</v>
      </c>
      <c r="M55" s="325">
        <v>8.6999999999999993</v>
      </c>
      <c r="N55" s="326">
        <v>-11.4</v>
      </c>
    </row>
    <row r="56" spans="1:14">
      <c r="A56" s="250"/>
      <c r="B56" s="246"/>
      <c r="C56" s="246"/>
      <c r="D56" s="246"/>
      <c r="E56" s="246"/>
      <c r="F56" s="246"/>
      <c r="G56" s="327"/>
      <c r="H56" s="328" t="s">
        <v>521</v>
      </c>
      <c r="I56" s="329">
        <v>167183</v>
      </c>
      <c r="J56" s="330">
        <v>24385</v>
      </c>
      <c r="K56" s="331">
        <v>-7.9</v>
      </c>
      <c r="L56" s="332">
        <v>62765</v>
      </c>
      <c r="M56" s="333">
        <v>9.9</v>
      </c>
      <c r="N56" s="334">
        <v>-17.8</v>
      </c>
    </row>
    <row r="57" spans="1:14">
      <c r="A57" s="250"/>
      <c r="B57" s="246"/>
      <c r="C57" s="246"/>
      <c r="D57" s="246"/>
      <c r="E57" s="246"/>
      <c r="F57" s="246"/>
      <c r="G57" s="312" t="s">
        <v>524</v>
      </c>
      <c r="H57" s="313"/>
      <c r="I57" s="321">
        <v>399078</v>
      </c>
      <c r="J57" s="322">
        <v>58800</v>
      </c>
      <c r="K57" s="323">
        <v>-13</v>
      </c>
      <c r="L57" s="324">
        <v>128611</v>
      </c>
      <c r="M57" s="325">
        <v>0.1</v>
      </c>
      <c r="N57" s="326">
        <v>-13.1</v>
      </c>
    </row>
    <row r="58" spans="1:14">
      <c r="A58" s="250"/>
      <c r="B58" s="246"/>
      <c r="C58" s="246"/>
      <c r="D58" s="246"/>
      <c r="E58" s="246"/>
      <c r="F58" s="246"/>
      <c r="G58" s="327"/>
      <c r="H58" s="328" t="s">
        <v>521</v>
      </c>
      <c r="I58" s="329">
        <v>251135</v>
      </c>
      <c r="J58" s="330">
        <v>37002</v>
      </c>
      <c r="K58" s="331">
        <v>51.7</v>
      </c>
      <c r="L58" s="332">
        <v>61552</v>
      </c>
      <c r="M58" s="333">
        <v>-1.9</v>
      </c>
      <c r="N58" s="334">
        <v>53.6</v>
      </c>
    </row>
    <row r="59" spans="1:14">
      <c r="A59" s="250"/>
      <c r="B59" s="246"/>
      <c r="C59" s="246"/>
      <c r="D59" s="246"/>
      <c r="E59" s="246"/>
      <c r="F59" s="246"/>
      <c r="G59" s="312" t="s">
        <v>525</v>
      </c>
      <c r="H59" s="313"/>
      <c r="I59" s="321">
        <v>894843</v>
      </c>
      <c r="J59" s="322">
        <v>135132</v>
      </c>
      <c r="K59" s="323">
        <v>129.80000000000001</v>
      </c>
      <c r="L59" s="324">
        <v>138651</v>
      </c>
      <c r="M59" s="325">
        <v>7.8</v>
      </c>
      <c r="N59" s="326">
        <v>122</v>
      </c>
    </row>
    <row r="60" spans="1:14">
      <c r="A60" s="250"/>
      <c r="B60" s="246"/>
      <c r="C60" s="246"/>
      <c r="D60" s="246"/>
      <c r="E60" s="246"/>
      <c r="F60" s="246"/>
      <c r="G60" s="327"/>
      <c r="H60" s="328" t="s">
        <v>521</v>
      </c>
      <c r="I60" s="335">
        <v>639377</v>
      </c>
      <c r="J60" s="330">
        <v>96553</v>
      </c>
      <c r="K60" s="331">
        <v>160.9</v>
      </c>
      <c r="L60" s="332">
        <v>71211</v>
      </c>
      <c r="M60" s="333">
        <v>15.7</v>
      </c>
      <c r="N60" s="334">
        <v>145.19999999999999</v>
      </c>
    </row>
    <row r="61" spans="1:14">
      <c r="A61" s="250"/>
      <c r="B61" s="246"/>
      <c r="C61" s="246"/>
      <c r="D61" s="246"/>
      <c r="E61" s="246"/>
      <c r="F61" s="246"/>
      <c r="G61" s="312" t="s">
        <v>526</v>
      </c>
      <c r="H61" s="336"/>
      <c r="I61" s="337">
        <v>508412</v>
      </c>
      <c r="J61" s="338">
        <v>74920</v>
      </c>
      <c r="K61" s="339">
        <v>32.700000000000003</v>
      </c>
      <c r="L61" s="340">
        <v>126329</v>
      </c>
      <c r="M61" s="341">
        <v>7.9</v>
      </c>
      <c r="N61" s="326">
        <v>24.8</v>
      </c>
    </row>
    <row r="62" spans="1:14">
      <c r="A62" s="250"/>
      <c r="B62" s="246"/>
      <c r="C62" s="246"/>
      <c r="D62" s="246"/>
      <c r="E62" s="246"/>
      <c r="F62" s="246"/>
      <c r="G62" s="327"/>
      <c r="H62" s="328" t="s">
        <v>521</v>
      </c>
      <c r="I62" s="329">
        <v>277051</v>
      </c>
      <c r="J62" s="330">
        <v>41025</v>
      </c>
      <c r="K62" s="331">
        <v>38.200000000000003</v>
      </c>
      <c r="L62" s="332">
        <v>62999</v>
      </c>
      <c r="M62" s="333">
        <v>4.9000000000000004</v>
      </c>
      <c r="N62" s="334">
        <v>33.299999999999997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42.96</v>
      </c>
      <c r="G47" s="12">
        <v>46.41</v>
      </c>
      <c r="H47" s="12">
        <v>43.92</v>
      </c>
      <c r="I47" s="12">
        <v>47.36</v>
      </c>
      <c r="J47" s="13">
        <v>42.85</v>
      </c>
    </row>
    <row r="48" spans="2:10" ht="57.75" customHeight="1">
      <c r="B48" s="14"/>
      <c r="C48" s="1174" t="s">
        <v>4</v>
      </c>
      <c r="D48" s="1174"/>
      <c r="E48" s="1175"/>
      <c r="F48" s="15">
        <v>10.69</v>
      </c>
      <c r="G48" s="16">
        <v>7.52</v>
      </c>
      <c r="H48" s="16">
        <v>8.52</v>
      </c>
      <c r="I48" s="16">
        <v>8.1999999999999993</v>
      </c>
      <c r="J48" s="17">
        <v>8.94</v>
      </c>
    </row>
    <row r="49" spans="2:10" ht="57.75" customHeight="1" thickBot="1">
      <c r="B49" s="18"/>
      <c r="C49" s="1176" t="s">
        <v>5</v>
      </c>
      <c r="D49" s="1176"/>
      <c r="E49" s="1177"/>
      <c r="F49" s="19">
        <v>7.04</v>
      </c>
      <c r="G49" s="20">
        <v>1.0900000000000001</v>
      </c>
      <c r="H49" s="20" t="s">
        <v>533</v>
      </c>
      <c r="I49" s="20">
        <v>3.86</v>
      </c>
      <c r="J49" s="21" t="s">
        <v>534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浅川町役場</cp:lastModifiedBy>
  <cp:lastPrinted>2018-11-29T00:08:55Z</cp:lastPrinted>
  <dcterms:created xsi:type="dcterms:W3CDTF">2018-01-24T03:57:57Z</dcterms:created>
  <dcterms:modified xsi:type="dcterms:W3CDTF">2018-11-29T00:09:18Z</dcterms:modified>
</cp:coreProperties>
</file>